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 activeTab="3"/>
  </bookViews>
  <sheets>
    <sheet name="一般预算收入" sheetId="1" r:id="rId1"/>
    <sheet name="一般预算支出" sheetId="2" r:id="rId2"/>
    <sheet name="基金收入" sheetId="3" r:id="rId3"/>
    <sheet name="基金支出" sheetId="4" r:id="rId4"/>
  </sheets>
  <definedNames>
    <definedName name="_xlnm.Print_Titles" localSheetId="1">一般预算支出!$4:4</definedName>
    <definedName name="_xlnm._FilterDatabase" localSheetId="1" hidden="1">一般预算支出!$A$4:$IO$501</definedName>
  </definedNames>
  <calcPr calcId="144525"/>
</workbook>
</file>

<file path=xl/sharedStrings.xml><?xml version="1.0" encoding="utf-8"?>
<sst xmlns="http://schemas.openxmlformats.org/spreadsheetml/2006/main" count="673">
  <si>
    <t>附表一</t>
  </si>
  <si>
    <t>2018年财政一般预算收入调整表</t>
  </si>
  <si>
    <t xml:space="preserve">           单位：万元</t>
  </si>
  <si>
    <t>科         目</t>
  </si>
  <si>
    <t>年初预算数</t>
  </si>
  <si>
    <t>调增或调减数</t>
  </si>
  <si>
    <t>调整预算数</t>
  </si>
  <si>
    <t xml:space="preserve"> 一、税收收入</t>
  </si>
  <si>
    <r>
      <rPr>
        <sz val="11"/>
        <rFont val="Times New Roman"/>
        <charset val="0"/>
      </rPr>
      <t xml:space="preserve">        </t>
    </r>
    <r>
      <rPr>
        <sz val="11"/>
        <rFont val="宋体"/>
        <charset val="0"/>
      </rPr>
      <t>工商税收</t>
    </r>
  </si>
  <si>
    <t xml:space="preserve">        增值税</t>
  </si>
  <si>
    <t xml:space="preserve">        营业税</t>
  </si>
  <si>
    <t xml:space="preserve">        企业所得税</t>
  </si>
  <si>
    <t xml:space="preserve">        个人所得税</t>
  </si>
  <si>
    <t xml:space="preserve">        城市维护建设税</t>
  </si>
  <si>
    <t xml:space="preserve">        房产税</t>
  </si>
  <si>
    <t xml:space="preserve">        城镇土地使用税</t>
  </si>
  <si>
    <t xml:space="preserve">        印花税</t>
  </si>
  <si>
    <t xml:space="preserve">       车船税</t>
  </si>
  <si>
    <t xml:space="preserve">       土地增值税</t>
  </si>
  <si>
    <t xml:space="preserve">       资源税</t>
  </si>
  <si>
    <t xml:space="preserve">       环境保护税</t>
  </si>
  <si>
    <t xml:space="preserve">   耕地占用税</t>
  </si>
  <si>
    <t xml:space="preserve">   契税</t>
  </si>
  <si>
    <t>二、非税收入</t>
  </si>
  <si>
    <t xml:space="preserve">    行政性收费</t>
  </si>
  <si>
    <t xml:space="preserve">    罚没收入</t>
  </si>
  <si>
    <t xml:space="preserve">    专项收入</t>
  </si>
  <si>
    <t xml:space="preserve">    国有资本经营收入</t>
  </si>
  <si>
    <t xml:space="preserve">    国有资源(资产)有偿使用收入</t>
  </si>
  <si>
    <t xml:space="preserve">    捐赠收入</t>
  </si>
  <si>
    <t xml:space="preserve">    政府住房基金收入</t>
  </si>
  <si>
    <t xml:space="preserve">   其他收入</t>
  </si>
  <si>
    <t xml:space="preserve">    一般预算收入合计</t>
  </si>
  <si>
    <t>附表二</t>
  </si>
  <si>
    <t>2018年财政一般预算支出调整表</t>
  </si>
  <si>
    <t>单位：万元</t>
  </si>
  <si>
    <t>2018年专款追加数</t>
  </si>
  <si>
    <t>区级追加数</t>
  </si>
  <si>
    <t>调整数</t>
  </si>
  <si>
    <t>201</t>
  </si>
  <si>
    <t>一般公共服务支出</t>
  </si>
  <si>
    <t xml:space="preserve">  01</t>
  </si>
  <si>
    <t xml:space="preserve">  人大事务</t>
  </si>
  <si>
    <t xml:space="preserve">    01</t>
  </si>
  <si>
    <t xml:space="preserve">    行政运行（人大事务）</t>
  </si>
  <si>
    <t xml:space="preserve">    02</t>
  </si>
  <si>
    <t xml:space="preserve">    一般行政管理事务（人大事务）</t>
  </si>
  <si>
    <t xml:space="preserve">    04</t>
  </si>
  <si>
    <t xml:space="preserve">    人大会议</t>
  </si>
  <si>
    <t xml:space="preserve">    08</t>
  </si>
  <si>
    <t xml:space="preserve">    代表工作</t>
  </si>
  <si>
    <t xml:space="preserve">    99</t>
  </si>
  <si>
    <t xml:space="preserve">    其他人大事务支出</t>
  </si>
  <si>
    <t xml:space="preserve">  02</t>
  </si>
  <si>
    <t xml:space="preserve">  政协事务</t>
  </si>
  <si>
    <t xml:space="preserve">    行政运行（政协事务）</t>
  </si>
  <si>
    <t xml:space="preserve">    一般行政管理事务（政协事务）</t>
  </si>
  <si>
    <t xml:space="preserve">    政协会议</t>
  </si>
  <si>
    <t xml:space="preserve">    其他政协事务支出</t>
  </si>
  <si>
    <t xml:space="preserve">  03</t>
  </si>
  <si>
    <t xml:space="preserve">  政府办公厅（室）及相关机构事务</t>
  </si>
  <si>
    <t xml:space="preserve">    行政运行（政府办公厅（室）及相关机构事务）</t>
  </si>
  <si>
    <t xml:space="preserve">    一般行政管理事务（政府办公厅（室）及相关机构事务）</t>
  </si>
  <si>
    <t xml:space="preserve">    信访事务</t>
  </si>
  <si>
    <t xml:space="preserve">    50</t>
  </si>
  <si>
    <t xml:space="preserve">    事业运行（政府办公厅（室）及相关机构事务）</t>
  </si>
  <si>
    <t xml:space="preserve">    其他政府办公厅（室）及相关机构事务支出</t>
  </si>
  <si>
    <t xml:space="preserve">  04</t>
  </si>
  <si>
    <t xml:space="preserve">  发展与改革事务</t>
  </si>
  <si>
    <t xml:space="preserve">    行政运行（发展与改革事务）</t>
  </si>
  <si>
    <t xml:space="preserve">    一般行政管理事务（发展与改革事务）</t>
  </si>
  <si>
    <t xml:space="preserve">    06</t>
  </si>
  <si>
    <t xml:space="preserve">    社会事业发展规划</t>
  </si>
  <si>
    <t xml:space="preserve">    物价管理</t>
  </si>
  <si>
    <t xml:space="preserve">    事业运行（发展与改革事务）</t>
  </si>
  <si>
    <t xml:space="preserve">    其他发展与改革事务支出</t>
  </si>
  <si>
    <t xml:space="preserve">  05</t>
  </si>
  <si>
    <t xml:space="preserve">  统计信息事务</t>
  </si>
  <si>
    <t xml:space="preserve">    行政运行（统计信息事务）</t>
  </si>
  <si>
    <t xml:space="preserve">    05</t>
  </si>
  <si>
    <t xml:space="preserve">    专项统计业务</t>
  </si>
  <si>
    <t xml:space="preserve">    事业运行（统计信息事务）</t>
  </si>
  <si>
    <t xml:space="preserve">    其他统计信息事务支出</t>
  </si>
  <si>
    <t xml:space="preserve">  06</t>
  </si>
  <si>
    <t xml:space="preserve">  财政事务</t>
  </si>
  <si>
    <t xml:space="preserve">    行政运行（财政事务）</t>
  </si>
  <si>
    <t xml:space="preserve">    预算改革业务</t>
  </si>
  <si>
    <t xml:space="preserve">    财政国库业务</t>
  </si>
  <si>
    <t xml:space="preserve">    财政监察</t>
  </si>
  <si>
    <t xml:space="preserve">    07</t>
  </si>
  <si>
    <t xml:space="preserve">    信息化建设（财政事务）</t>
  </si>
  <si>
    <t xml:space="preserve">    财政委托业务支出</t>
  </si>
  <si>
    <t xml:space="preserve">    事业运行（财政事务）</t>
  </si>
  <si>
    <t xml:space="preserve">    其他财政事务支出</t>
  </si>
  <si>
    <t xml:space="preserve">  07</t>
  </si>
  <si>
    <t xml:space="preserve">  税收事务</t>
  </si>
  <si>
    <t xml:space="preserve">    代扣代收代征税款手续费</t>
  </si>
  <si>
    <t xml:space="preserve">    其他税收事务支出</t>
  </si>
  <si>
    <t xml:space="preserve">  08</t>
  </si>
  <si>
    <t xml:space="preserve">  审计事务</t>
  </si>
  <si>
    <t xml:space="preserve">    行政运行（审计事务）</t>
  </si>
  <si>
    <t xml:space="preserve">    其他审计事务支出</t>
  </si>
  <si>
    <t xml:space="preserve">  10</t>
  </si>
  <si>
    <t xml:space="preserve">  人力资源事务</t>
  </si>
  <si>
    <t xml:space="preserve">    行政运行（人力资源事务）</t>
  </si>
  <si>
    <t xml:space="preserve">    一般行政管理事务（人力资源事务）</t>
  </si>
  <si>
    <t xml:space="preserve">    10</t>
  </si>
  <si>
    <t xml:space="preserve">    公务员履职能力提升</t>
  </si>
  <si>
    <t xml:space="preserve">    事业运行（人力资源事务）</t>
  </si>
  <si>
    <t xml:space="preserve">    其他人力资源事务支出</t>
  </si>
  <si>
    <t xml:space="preserve">  11</t>
  </si>
  <si>
    <t xml:space="preserve">  纪检监察事务</t>
  </si>
  <si>
    <t xml:space="preserve">    行政运行（纪检监察事务）</t>
  </si>
  <si>
    <t xml:space="preserve">    一般行政管理事务（纪检监察事务）</t>
  </si>
  <si>
    <t xml:space="preserve">    其他纪检监察事务支出</t>
  </si>
  <si>
    <t xml:space="preserve">  13</t>
  </si>
  <si>
    <t xml:space="preserve">  商贸事务</t>
  </si>
  <si>
    <t xml:space="preserve">    招商引资</t>
  </si>
  <si>
    <t xml:space="preserve">  15</t>
  </si>
  <si>
    <t xml:space="preserve">  工商行政管理事务</t>
  </si>
  <si>
    <t>一般行政管理事务（工商行政管理事务）</t>
  </si>
  <si>
    <t xml:space="preserve">    执法办案专项</t>
  </si>
  <si>
    <t xml:space="preserve">  17</t>
  </si>
  <si>
    <t xml:space="preserve">  质量技术监督与检验检疫事务</t>
  </si>
  <si>
    <t xml:space="preserve">    其他质量技术监督与检验检疫事务支出</t>
  </si>
  <si>
    <t xml:space="preserve">  24</t>
  </si>
  <si>
    <t xml:space="preserve">  宗教事务</t>
  </si>
  <si>
    <t xml:space="preserve">    其他宗教事务支出</t>
  </si>
  <si>
    <t xml:space="preserve">  26</t>
  </si>
  <si>
    <t xml:space="preserve">  档案事务</t>
  </si>
  <si>
    <t xml:space="preserve">    行政运行（档案事务）</t>
  </si>
  <si>
    <t xml:space="preserve">    一般行政管理事务（档案事务）</t>
  </si>
  <si>
    <t xml:space="preserve">    档案馆</t>
  </si>
  <si>
    <t xml:space="preserve">  28</t>
  </si>
  <si>
    <t xml:space="preserve">  民主党派及工商联事务</t>
  </si>
  <si>
    <t xml:space="preserve">    行政运行（民主党派及工商联事务）</t>
  </si>
  <si>
    <t xml:space="preserve">    其他民主党派及工商联事务支出</t>
  </si>
  <si>
    <t xml:space="preserve">  29</t>
  </si>
  <si>
    <t xml:space="preserve">  群众团体事务</t>
  </si>
  <si>
    <t xml:space="preserve">    行政运行（群众团体事务）</t>
  </si>
  <si>
    <t xml:space="preserve">    一般行政管理事务（群众团体事务）</t>
  </si>
  <si>
    <t xml:space="preserve">    其他群众团体事务支出</t>
  </si>
  <si>
    <t xml:space="preserve">  31</t>
  </si>
  <si>
    <t xml:space="preserve">  党委办公厅（室）及相关机构事务</t>
  </si>
  <si>
    <t xml:space="preserve">    行政运行（党委办公厅（室）及相关机构事务）</t>
  </si>
  <si>
    <t xml:space="preserve">    一般行政管理事务（党委办公厅（室）及相关机构事务）</t>
  </si>
  <si>
    <t xml:space="preserve">    专项业务（党委办公厅（室）及相关机构事务）</t>
  </si>
  <si>
    <t xml:space="preserve">    事业运行（党委办公厅（室）及相关机构事务）</t>
  </si>
  <si>
    <t xml:space="preserve">    其他党委办公厅（室）及相关机构事务支出</t>
  </si>
  <si>
    <t xml:space="preserve">  32</t>
  </si>
  <si>
    <t xml:space="preserve">  组织事务</t>
  </si>
  <si>
    <t xml:space="preserve">    行政运行（组织事务）</t>
  </si>
  <si>
    <t xml:space="preserve">    一般行政管理事务（组织事务）</t>
  </si>
  <si>
    <t xml:space="preserve">    事业运行（组织事务）</t>
  </si>
  <si>
    <t xml:space="preserve">    其他组织事务支出</t>
  </si>
  <si>
    <t xml:space="preserve">  33</t>
  </si>
  <si>
    <t xml:space="preserve">  宣传事务</t>
  </si>
  <si>
    <t xml:space="preserve">    行政运行（宣传事务）</t>
  </si>
  <si>
    <t xml:space="preserve">    一般行政管理事务（宣传事务）</t>
  </si>
  <si>
    <t xml:space="preserve">    事业运行（宣传事务）</t>
  </si>
  <si>
    <t xml:space="preserve">    其他宣传事务支出</t>
  </si>
  <si>
    <t xml:space="preserve">  34</t>
  </si>
  <si>
    <t xml:space="preserve">  统战事务</t>
  </si>
  <si>
    <t xml:space="preserve">    行政运行（统战事务）</t>
  </si>
  <si>
    <t xml:space="preserve">    一般行政管理事务（统战事务）</t>
  </si>
  <si>
    <t xml:space="preserve">    其他统战事务支出</t>
  </si>
  <si>
    <t xml:space="preserve">  99</t>
  </si>
  <si>
    <t xml:space="preserve">  其他一般公共服务支出</t>
  </si>
  <si>
    <t xml:space="preserve">    其他一般公共服务支出</t>
  </si>
  <si>
    <t>203</t>
  </si>
  <si>
    <t>国防支出</t>
  </si>
  <si>
    <t xml:space="preserve">  国防动员</t>
  </si>
  <si>
    <t xml:space="preserve">    03</t>
  </si>
  <si>
    <t xml:space="preserve">    人民防空</t>
  </si>
  <si>
    <t xml:space="preserve">    民兵</t>
  </si>
  <si>
    <t>204</t>
  </si>
  <si>
    <t>公共安全支出</t>
  </si>
  <si>
    <t xml:space="preserve">  武装警察</t>
  </si>
  <si>
    <t xml:space="preserve">    消防</t>
  </si>
  <si>
    <t xml:space="preserve">  公安</t>
  </si>
  <si>
    <t xml:space="preserve">    行政运行（公安）</t>
  </si>
  <si>
    <t xml:space="preserve">    治安管理</t>
  </si>
  <si>
    <t xml:space="preserve">    11</t>
  </si>
  <si>
    <t xml:space="preserve">    禁毒管理</t>
  </si>
  <si>
    <t xml:space="preserve">    12</t>
  </si>
  <si>
    <t xml:space="preserve">    道路交通管理</t>
  </si>
  <si>
    <t xml:space="preserve">    15</t>
  </si>
  <si>
    <t xml:space="preserve">    居民身份证管理</t>
  </si>
  <si>
    <t xml:space="preserve">    16</t>
  </si>
  <si>
    <t xml:space="preserve">    网络运行及维护（公安）</t>
  </si>
  <si>
    <t xml:space="preserve">    17</t>
  </si>
  <si>
    <t xml:space="preserve">    拘押收教场所管理</t>
  </si>
  <si>
    <t xml:space="preserve">    19</t>
  </si>
  <si>
    <t xml:space="preserve">    信息化建设（公安）</t>
  </si>
  <si>
    <t xml:space="preserve">    其他公安支出</t>
  </si>
  <si>
    <t xml:space="preserve">  检察</t>
  </si>
  <si>
    <t xml:space="preserve">    一般行政管理事务（检察）</t>
  </si>
  <si>
    <t xml:space="preserve">    其他检察支出</t>
  </si>
  <si>
    <t xml:space="preserve">  法院</t>
  </si>
  <si>
    <t xml:space="preserve">    一般行政管理事务（法院）</t>
  </si>
  <si>
    <t xml:space="preserve">    其他法院支出</t>
  </si>
  <si>
    <t xml:space="preserve">  司法</t>
  </si>
  <si>
    <t xml:space="preserve">    行政运行（司法）</t>
  </si>
  <si>
    <t xml:space="preserve">    一般行政管理事务（司法）</t>
  </si>
  <si>
    <t xml:space="preserve">    基层司法业务</t>
  </si>
  <si>
    <t xml:space="preserve">    律师公证管理</t>
  </si>
  <si>
    <t xml:space="preserve">    法律援助</t>
  </si>
  <si>
    <t xml:space="preserve">    社区矫正</t>
  </si>
  <si>
    <t xml:space="preserve">    其他司法支出</t>
  </si>
  <si>
    <t xml:space="preserve">  其他公共安全支出</t>
  </si>
  <si>
    <t xml:space="preserve">    其他公共安全支出</t>
  </si>
  <si>
    <t>205</t>
  </si>
  <si>
    <t>教育支出</t>
  </si>
  <si>
    <t xml:space="preserve">  教育管理事务</t>
  </si>
  <si>
    <t xml:space="preserve">    行政运行（教育管理事务）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</si>
  <si>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</si>
  <si>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</si>
  <si>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</si>
  <si>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</si>
  <si>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</si>
  <si>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</si>
  <si>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化解普通高中债务支出</t>
  </si>
  <si>
    <t xml:space="preserve">    其他普通教育支出</t>
  </si>
  <si>
    <t xml:space="preserve">  职业教育</t>
  </si>
  <si>
    <t xml:space="preserve">    中专教育</t>
  </si>
  <si>
    <t xml:space="preserve">    职业高中教育</t>
  </si>
  <si>
    <t xml:space="preserve">    其他职业教育支出</t>
  </si>
  <si>
    <t xml:space="preserve">  成人教育</t>
  </si>
  <si>
    <t xml:space="preserve">    成人中等教育</t>
  </si>
  <si>
    <t xml:space="preserve">    成人广播电视教育</t>
  </si>
  <si>
    <t xml:space="preserve">  特殊教育</t>
  </si>
  <si>
    <t xml:space="preserve">    特殊学校教育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</si>
  <si>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</si>
  <si>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</si>
  <si>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</si>
  <si>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</si>
  <si>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</si>
  <si>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其他进修及培训</t>
  </si>
  <si>
    <t xml:space="preserve">  09</t>
  </si>
  <si>
    <t xml:space="preserve">  教育费附加安排的支出</t>
  </si>
  <si>
    <t xml:space="preserve">    其他教育费附加安排的支出</t>
  </si>
  <si>
    <t xml:space="preserve">  其他教育支出</t>
  </si>
  <si>
    <t xml:space="preserve">    其他教育支出</t>
  </si>
  <si>
    <t>206</t>
  </si>
  <si>
    <t>科学技术支出</t>
  </si>
  <si>
    <t xml:space="preserve">  科学技术管理事务</t>
  </si>
  <si>
    <t xml:space="preserve">    行政运行（科学技术管理事务）</t>
  </si>
  <si>
    <t xml:space="preserve">    一般行政管理事务（科学技术管理事务）</t>
  </si>
  <si>
    <t xml:space="preserve">  技术研究与开发</t>
  </si>
  <si>
    <t xml:space="preserve">    产业技术研究与开发</t>
  </si>
  <si>
    <t xml:space="preserve">  科学技术普及</t>
  </si>
  <si>
    <t xml:space="preserve">    机构运行（科学技术普及）</t>
  </si>
  <si>
    <t xml:space="preserve">    科普活动</t>
  </si>
  <si>
    <t xml:space="preserve">    其他科学技术普及支出</t>
  </si>
  <si>
    <t>207</t>
  </si>
  <si>
    <t>文化体育与传媒支出</t>
  </si>
  <si>
    <t xml:space="preserve">  文化</t>
  </si>
  <si>
    <t xml:space="preserve">    行政运行（文化）</t>
  </si>
  <si>
    <t xml:space="preserve">    一般行政管理事务（文化）</t>
  </si>
  <si>
    <t xml:space="preserve">    图书馆</t>
  </si>
  <si>
    <t xml:space="preserve">    艺术表演团体</t>
  </si>
  <si>
    <t xml:space="preserve">    文化活动</t>
  </si>
  <si>
    <t xml:space="preserve">    09</t>
  </si>
  <si>
    <t xml:space="preserve">    群众文化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</si>
  <si>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</si>
  <si>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</si>
  <si>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</si>
  <si>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</si>
  <si>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</si>
  <si>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</si>
  <si>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体育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</si>
  <si>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</si>
  <si>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</si>
  <si>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</si>
  <si>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</si>
  <si>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其他体育支出</t>
  </si>
  <si>
    <t xml:space="preserve">  新闻出版广播影视</t>
  </si>
  <si>
    <t xml:space="preserve">    一般行政管理事务（广播影视）</t>
  </si>
  <si>
    <t xml:space="preserve">    广播</t>
  </si>
  <si>
    <t xml:space="preserve">    其他新闻出版广播影视支出</t>
  </si>
  <si>
    <t xml:space="preserve">  其他文化体育与传媒支出</t>
  </si>
  <si>
    <t xml:space="preserve">    宣传文化发展专项支出</t>
  </si>
  <si>
    <t xml:space="preserve">    文化产业发展专项支出</t>
  </si>
  <si>
    <t xml:space="preserve">    其他文化体育与传媒支出</t>
  </si>
  <si>
    <t>208</t>
  </si>
  <si>
    <t>社会保障和就业支出</t>
  </si>
  <si>
    <t xml:space="preserve">  人力资源和社会保障管理事务</t>
  </si>
  <si>
    <t xml:space="preserve">    行政运行（人力资源和社会保障管理事务）</t>
  </si>
  <si>
    <t xml:space="preserve">    劳动保障监察</t>
  </si>
  <si>
    <t xml:space="preserve">    社会保险经办机构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</si>
  <si>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</si>
  <si>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</si>
  <si>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</si>
  <si>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</si>
  <si>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行政运行（民政管理事务）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</si>
  <si>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</si>
  <si>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</si>
  <si>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</si>
  <si>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</si>
  <si>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</si>
  <si>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其他民政管理事务支出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</si>
  <si>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</si>
  <si>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</si>
  <si>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</si>
  <si>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</si>
  <si>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</si>
  <si>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</si>
  <si>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</si>
  <si>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</si>
  <si>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</si>
  <si>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</si>
  <si>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</si>
  <si>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</si>
  <si>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在乡复员、退伍军人生活补助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</si>
  <si>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</si>
  <si>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</si>
  <si>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</si>
  <si>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</si>
  <si>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</si>
  <si>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</si>
  <si>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</si>
  <si>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</si>
  <si>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</si>
  <si>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</si>
  <si>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</si>
  <si>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</si>
  <si>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</si>
  <si>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</si>
  <si>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</si>
  <si>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行政运行（残疾人事业）</t>
  </si>
  <si>
    <t xml:space="preserve">    残疾人康复</t>
  </si>
  <si>
    <t xml:space="preserve">    残疾人就业和扶贫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</si>
  <si>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</si>
  <si>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</si>
  <si>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</si>
  <si>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</si>
  <si>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自然灾害灾后重建补助</t>
  </si>
  <si>
    <t xml:space="preserve">  16</t>
  </si>
  <si>
    <t xml:space="preserve">  红十字事业</t>
  </si>
  <si>
    <t xml:space="preserve">    其他红十字事业支出</t>
  </si>
  <si>
    <t xml:space="preserve">  19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</si>
  <si>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</si>
  <si>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</si>
  <si>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</si>
  <si>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20</t>
  </si>
  <si>
    <t xml:space="preserve">  临时救助</t>
  </si>
  <si>
    <t xml:space="preserve">    临时救助支出</t>
  </si>
  <si>
    <t xml:space="preserve">    流浪乞讨人员救助支出</t>
  </si>
  <si>
    <t xml:space="preserve">  21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</si>
  <si>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</si>
  <si>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</si>
  <si>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</si>
  <si>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22</t>
  </si>
  <si>
    <t xml:space="preserve">  大中型水库移民后期扶持基金支出</t>
  </si>
  <si>
    <t xml:space="preserve">    移民补助（大中型水库移民后期扶持基金支出）</t>
  </si>
  <si>
    <t xml:space="preserve">  25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</si>
  <si>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</si>
  <si>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</si>
  <si>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</si>
  <si>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</si>
  <si>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财政对城乡居民基本养老保险基金的补助</t>
  </si>
  <si>
    <t xml:space="preserve">  其他社会保障和就业支出</t>
  </si>
  <si>
    <t xml:space="preserve">    其他社会保障和就业支出</t>
  </si>
  <si>
    <t>210</t>
  </si>
  <si>
    <t>医疗卫生与计划生育支出</t>
  </si>
  <si>
    <t xml:space="preserve">  医疗卫生与计划生育管理事务</t>
  </si>
  <si>
    <t xml:space="preserve">    行政运行（医疗卫生管理事务）</t>
  </si>
  <si>
    <t xml:space="preserve">    一般行政管理事务（医疗卫生管理事务）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</si>
  <si>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</si>
  <si>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</si>
  <si>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</si>
  <si>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中医（民族）医院</t>
  </si>
  <si>
    <t xml:space="preserve">    妇产医院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</si>
  <si>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</si>
  <si>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</si>
  <si>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</si>
  <si>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</si>
  <si>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</si>
  <si>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</si>
  <si>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</si>
  <si>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</si>
  <si>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基本公共卫生服务</t>
  </si>
  <si>
    <t xml:space="preserve">    重大公共卫生专项</t>
  </si>
  <si>
    <t xml:space="preserve">    其他公共卫生支出</t>
  </si>
  <si>
    <t xml:space="preserve">  中医药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</si>
  <si>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</si>
  <si>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</si>
  <si>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</si>
  <si>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</si>
  <si>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</si>
  <si>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</si>
  <si>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行政运行（食品和药品监督管理事务）</t>
  </si>
  <si>
    <t xml:space="preserve">    药品事务</t>
  </si>
  <si>
    <t xml:space="preserve">    食品安全事务</t>
  </si>
  <si>
    <t xml:space="preserve">    事业运行（食品和药品监督管理事务）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</si>
  <si>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</si>
  <si>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</si>
  <si>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</si>
  <si>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</si>
  <si>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12</t>
  </si>
  <si>
    <t xml:space="preserve">  财政对基本医疗保险基金的补助</t>
  </si>
  <si>
    <t xml:space="preserve">    财政对新型农村合作医疗基金的补助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</si>
  <si>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</si>
  <si>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</si>
  <si>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</si>
  <si>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</si>
  <si>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14</t>
  </si>
  <si>
    <t xml:space="preserve">  优抚对象医疗</t>
  </si>
  <si>
    <t xml:space="preserve">    优抚对象医疗补助</t>
  </si>
  <si>
    <t xml:space="preserve">  其他医疗卫生与计划生育支出</t>
  </si>
  <si>
    <t xml:space="preserve">    其他医疗卫生与计划生育支出</t>
  </si>
  <si>
    <t>211</t>
  </si>
  <si>
    <t>节能环保支出</t>
  </si>
  <si>
    <t xml:space="preserve">  环境保护管理事务</t>
  </si>
  <si>
    <t xml:space="preserve">    其他环境保护管理事务支出</t>
  </si>
  <si>
    <t xml:space="preserve">  污染防治</t>
  </si>
  <si>
    <t xml:space="preserve">    大气</t>
  </si>
  <si>
    <t xml:space="preserve">    其他污染防治支出</t>
  </si>
  <si>
    <t xml:space="preserve">  自然生态保护</t>
  </si>
  <si>
    <t xml:space="preserve">    农村环境保护</t>
  </si>
  <si>
    <t xml:space="preserve">  天然林保护</t>
  </si>
  <si>
    <t xml:space="preserve">    社会保险补助</t>
  </si>
  <si>
    <t xml:space="preserve">  退耕还林</t>
  </si>
  <si>
    <t xml:space="preserve">    退耕现金</t>
  </si>
  <si>
    <t xml:space="preserve">    退耕还林粮食折现补贴</t>
  </si>
  <si>
    <t xml:space="preserve">  能源节约利用</t>
  </si>
  <si>
    <t xml:space="preserve">    能源节约利用</t>
  </si>
  <si>
    <t xml:space="preserve">  污染减排</t>
  </si>
  <si>
    <t xml:space="preserve">    环境监测与信息</t>
  </si>
  <si>
    <t xml:space="preserve">    其他污染减排支出</t>
  </si>
  <si>
    <t xml:space="preserve">  其他节能环保支出</t>
  </si>
  <si>
    <t xml:space="preserve">    其他节能环保支出</t>
  </si>
  <si>
    <t>212</t>
  </si>
  <si>
    <t>城乡社区支出</t>
  </si>
  <si>
    <t xml:space="preserve">  城乡社区管理事务</t>
  </si>
  <si>
    <t xml:space="preserve">    行政运行（城乡社区管理事务）</t>
  </si>
  <si>
    <t xml:space="preserve">    城管执法</t>
  </si>
  <si>
    <t xml:space="preserve">    其他城乡社区管理事务支出</t>
  </si>
  <si>
    <t xml:space="preserve">  城乡社区规划与管理</t>
  </si>
  <si>
    <t xml:space="preserve">    城乡社区规划与管理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</si>
  <si>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</si>
  <si>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</si>
  <si>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</si>
  <si>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</si>
  <si>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</si>
  <si>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>213</t>
  </si>
  <si>
    <t>农林水支出</t>
  </si>
  <si>
    <t xml:space="preserve">  农业</t>
  </si>
  <si>
    <t xml:space="preserve">    行政运行（农业）</t>
  </si>
  <si>
    <t xml:space="preserve">    事业运行（农业）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</si>
  <si>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</si>
  <si>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</si>
  <si>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</si>
  <si>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</si>
  <si>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</si>
  <si>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</si>
  <si>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防灾救灾</t>
  </si>
  <si>
    <t xml:space="preserve">    21</t>
  </si>
  <si>
    <t xml:space="preserve">    农业结构调整补贴</t>
  </si>
  <si>
    <t xml:space="preserve">    22</t>
  </si>
  <si>
    <t xml:space="preserve">    农业生产支持补贴</t>
  </si>
  <si>
    <t xml:space="preserve">    24</t>
  </si>
  <si>
    <t xml:space="preserve">    农业组织化与产业化经营</t>
  </si>
  <si>
    <t xml:space="preserve">    26</t>
  </si>
  <si>
    <t xml:space="preserve">    农村公益事业</t>
  </si>
  <si>
    <t xml:space="preserve">    35</t>
  </si>
  <si>
    <t xml:space="preserve">    农业资源保护修复与利用</t>
  </si>
  <si>
    <t xml:space="preserve">    42</t>
  </si>
  <si>
    <t xml:space="preserve">    农村道路建设</t>
  </si>
  <si>
    <t xml:space="preserve">    52</t>
  </si>
  <si>
    <t xml:space="preserve">    对高校毕业生到基层任职补助</t>
  </si>
  <si>
    <t xml:space="preserve">    其他农业支出</t>
  </si>
  <si>
    <t xml:space="preserve">  林业</t>
  </si>
  <si>
    <t xml:space="preserve">    行政运行（林业）</t>
  </si>
  <si>
    <t xml:space="preserve">    林业事业机构</t>
  </si>
  <si>
    <t xml:space="preserve">    森林培育（林业）</t>
  </si>
  <si>
    <t xml:space="preserve">    林业技术推广（林业）</t>
  </si>
  <si>
    <t xml:space="preserve">    森林资源管理</t>
  </si>
  <si>
    <t xml:space="preserve">    森林生态效益补偿</t>
  </si>
  <si>
    <t xml:space="preserve">    湿地保护</t>
  </si>
  <si>
    <t xml:space="preserve">    13</t>
  </si>
  <si>
    <t xml:space="preserve">    林业执法与监督</t>
  </si>
  <si>
    <t xml:space="preserve">    32</t>
  </si>
  <si>
    <t xml:space="preserve">    成品油价格改革对林业的补贴</t>
  </si>
  <si>
    <t xml:space="preserve">    34</t>
  </si>
  <si>
    <t xml:space="preserve">    林业防灾减灾</t>
  </si>
  <si>
    <t xml:space="preserve">    其他林业支出</t>
  </si>
  <si>
    <t xml:space="preserve">  水利</t>
  </si>
  <si>
    <t xml:space="preserve">    行政运行（水利）</t>
  </si>
  <si>
    <t xml:space="preserve">    水利行业业务管理</t>
  </si>
  <si>
    <t xml:space="preserve">    水利工程建设（水利）</t>
  </si>
  <si>
    <t xml:space="preserve">    水利工程运行与维护</t>
  </si>
  <si>
    <t xml:space="preserve">    水利执法监督</t>
  </si>
  <si>
    <t xml:space="preserve">    水土保持（水利）</t>
  </si>
  <si>
    <t xml:space="preserve">    水资源节约管理与保护</t>
  </si>
  <si>
    <t xml:space="preserve">    14</t>
  </si>
  <si>
    <t xml:space="preserve">    防汛</t>
  </si>
  <si>
    <t xml:space="preserve">    抗旱</t>
  </si>
  <si>
    <t xml:space="preserve">    农田水利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</si>
  <si>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</si>
  <si>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</si>
  <si>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</si>
  <si>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农村人畜饮水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</si>
  <si>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</si>
  <si>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</si>
  <si>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</si>
  <si>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</si>
  <si>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扶贫事业机构</t>
  </si>
  <si>
    <t xml:space="preserve">    其他扶贫支出</t>
  </si>
  <si>
    <t xml:space="preserve">  农业综合开发</t>
  </si>
  <si>
    <t xml:space="preserve">    产业化经营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</si>
  <si>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</si>
  <si>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</si>
  <si>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</si>
  <si>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</si>
  <si>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</si>
  <si>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</si>
  <si>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</si>
  <si>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</si>
  <si>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</si>
  <si>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</si>
  <si>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</si>
  <si>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</si>
  <si>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</si>
  <si>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</si>
  <si>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其他农林水支出</t>
  </si>
  <si>
    <t xml:space="preserve">    其他农林水支出</t>
  </si>
  <si>
    <t>214</t>
  </si>
  <si>
    <t>交通运输支出</t>
  </si>
  <si>
    <t xml:space="preserve">  公路水路运输</t>
  </si>
  <si>
    <t xml:space="preserve">    行政运行（公路水路运输）</t>
  </si>
  <si>
    <t xml:space="preserve">    公路建设</t>
  </si>
  <si>
    <t xml:space="preserve">    公路养护（公路水路运输）</t>
  </si>
  <si>
    <t xml:space="preserve">    公路运输管理</t>
  </si>
  <si>
    <t xml:space="preserve">    其他公路水路运输支出</t>
  </si>
  <si>
    <t>215</t>
  </si>
  <si>
    <t>资源勘探信息等支出</t>
  </si>
  <si>
    <t xml:space="preserve">  制造业</t>
  </si>
  <si>
    <t xml:space="preserve">    其他制造业支出</t>
  </si>
  <si>
    <t xml:space="preserve">  工业和信息产业监管</t>
  </si>
  <si>
    <t xml:space="preserve">    工业和信息产业支持</t>
  </si>
  <si>
    <t xml:space="preserve">  安全生产监管</t>
  </si>
  <si>
    <t xml:space="preserve">    行政运行（安全生产监管）</t>
  </si>
  <si>
    <t xml:space="preserve">    一般行政管理事务（安全生产监管）</t>
  </si>
  <si>
    <t xml:space="preserve">    安全监管监察专项</t>
  </si>
  <si>
    <t xml:space="preserve">  国有资产监管</t>
  </si>
  <si>
    <t xml:space="preserve">    行政运行（国有资产监管）</t>
  </si>
  <si>
    <t xml:space="preserve">    其他国有资产监管支出</t>
  </si>
  <si>
    <t xml:space="preserve">  支持中小企业发展和管理支出</t>
  </si>
  <si>
    <t xml:space="preserve">    行政运行（支持中小企业发展和管理支出）</t>
  </si>
  <si>
    <t xml:space="preserve">    中小企业发展专项</t>
  </si>
  <si>
    <t xml:space="preserve">    其他支持中小企业发展和管理支出</t>
  </si>
  <si>
    <t>216</t>
  </si>
  <si>
    <t>商业服务业等支出</t>
  </si>
  <si>
    <t xml:space="preserve">  商业流通事务</t>
  </si>
  <si>
    <t xml:space="preserve">    其他商业流通事务支出</t>
  </si>
  <si>
    <t xml:space="preserve">  旅游业管理与服务支出</t>
  </si>
  <si>
    <t xml:space="preserve">    行政运行（旅游业管理与服务支出）</t>
  </si>
  <si>
    <t xml:space="preserve">    旅游行业业务管理</t>
  </si>
  <si>
    <t xml:space="preserve">    其他旅游业管理与服务支出</t>
  </si>
  <si>
    <t xml:space="preserve">  其他商业服务业等支出</t>
  </si>
  <si>
    <t xml:space="preserve">    其他商业服务业等支出</t>
  </si>
  <si>
    <t>217</t>
  </si>
  <si>
    <t>金融支出</t>
  </si>
  <si>
    <t xml:space="preserve">  金融发展支出</t>
  </si>
  <si>
    <t xml:space="preserve">    其他金融发展支出</t>
  </si>
  <si>
    <t>220</t>
  </si>
  <si>
    <t>国土海洋气象等支出</t>
  </si>
  <si>
    <t xml:space="preserve">  国土资源事务</t>
  </si>
  <si>
    <t xml:space="preserve">    行政运行（国土资源事务）</t>
  </si>
  <si>
    <t xml:space="preserve">    土地资源调查</t>
  </si>
  <si>
    <t xml:space="preserve">    土地资源利用与保护</t>
  </si>
  <si>
    <t xml:space="preserve">    国土资源调查</t>
  </si>
  <si>
    <t xml:space="preserve">    地质灾害防治</t>
  </si>
  <si>
    <t xml:space="preserve">    地质矿产资源利用与保护</t>
  </si>
  <si>
    <t xml:space="preserve">    事业运行（国土资源事务）</t>
  </si>
  <si>
    <t xml:space="preserve">    其他国土资源事务支出</t>
  </si>
  <si>
    <t xml:space="preserve">  地震事务</t>
  </si>
  <si>
    <t xml:space="preserve">    地震预测预报</t>
  </si>
  <si>
    <t xml:space="preserve">    地震灾害预防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</si>
  <si>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</si>
  <si>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</si>
  <si>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</si>
  <si>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</si>
  <si>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气象服务</t>
  </si>
  <si>
    <t xml:space="preserve">    其他气象事务支出</t>
  </si>
  <si>
    <t>221</t>
  </si>
  <si>
    <t>住房保障支出</t>
  </si>
  <si>
    <t xml:space="preserve">  保障性安居工程支出</t>
  </si>
  <si>
    <t xml:space="preserve">    棚户区改造</t>
  </si>
  <si>
    <t xml:space="preserve">    农村危房改造</t>
  </si>
  <si>
    <t xml:space="preserve">    其他保障性安居工程支出</t>
  </si>
  <si>
    <t xml:space="preserve">  住房改革支出</t>
  </si>
  <si>
    <t xml:space="preserve">    住房公积金</t>
  </si>
  <si>
    <t xml:space="preserve">  城乡社区住宅</t>
  </si>
  <si>
    <t xml:space="preserve">    其他城乡社区住宅支出</t>
  </si>
  <si>
    <t>222</t>
  </si>
  <si>
    <t>粮油物资储备支出</t>
  </si>
  <si>
    <t xml:space="preserve">  粮油事务</t>
  </si>
  <si>
    <t xml:space="preserve">    行政运行（粮油事务）</t>
  </si>
  <si>
    <t xml:space="preserve">    其他粮油事务支出</t>
  </si>
  <si>
    <t xml:space="preserve">  粮油储备</t>
  </si>
  <si>
    <t xml:space="preserve">    储备粮油补贴</t>
  </si>
  <si>
    <t xml:space="preserve">  重要商品储备</t>
  </si>
  <si>
    <t xml:space="preserve">    其他重要商品储备支出</t>
  </si>
  <si>
    <t>227</t>
  </si>
  <si>
    <t>预备费</t>
  </si>
  <si>
    <t xml:space="preserve">  </t>
  </si>
  <si>
    <t xml:space="preserve">  预备费</t>
  </si>
  <si>
    <t xml:space="preserve">    </t>
  </si>
  <si>
    <t xml:space="preserve">    预备费</t>
  </si>
  <si>
    <t>229</t>
  </si>
  <si>
    <t>其他支出</t>
  </si>
  <si>
    <t xml:space="preserve">  其他支出</t>
  </si>
  <si>
    <t xml:space="preserve">    其他支出</t>
  </si>
  <si>
    <t>232</t>
  </si>
  <si>
    <t>债务付息支出</t>
  </si>
  <si>
    <t xml:space="preserve">  地方政府一般债务付息支出</t>
  </si>
  <si>
    <t xml:space="preserve">    地方政府一般债券付息支出</t>
  </si>
  <si>
    <t>一般预算支出合计</t>
  </si>
  <si>
    <t>附表三</t>
  </si>
  <si>
    <t>2018年政府性基金预算收入调整表</t>
  </si>
  <si>
    <t>科           目</t>
  </si>
  <si>
    <t>一、城市基础设施配套费收入</t>
  </si>
  <si>
    <t>二、国有土地使用权出让收入</t>
  </si>
  <si>
    <t>三、污水处理费收入</t>
  </si>
  <si>
    <t>四、彩票发行机构和彩票销售机构的业务费用</t>
  </si>
  <si>
    <t>五、其他政府性基金收入</t>
  </si>
  <si>
    <t>政府性基金预算收入小计</t>
  </si>
  <si>
    <t>转移性收入</t>
  </si>
  <si>
    <t xml:space="preserve">    政府性基金转移收入</t>
  </si>
  <si>
    <t xml:space="preserve">        政府性基金补助收入</t>
  </si>
  <si>
    <t>政府性基金预算收入总计</t>
  </si>
  <si>
    <t>附表四</t>
  </si>
  <si>
    <t>2018年政府性基金预支出算调整表</t>
  </si>
  <si>
    <t>单位:万元</t>
  </si>
  <si>
    <t>科             目</t>
  </si>
  <si>
    <t xml:space="preserve">    大中型水库移民后期扶持基金支出</t>
  </si>
  <si>
    <t xml:space="preserve">      其他大中型水库移民后期扶持基金支出</t>
  </si>
  <si>
    <t xml:space="preserve">      基础设施建设和经济发展（大中型水库移民基金支出）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</si>
  <si>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</si>
  <si>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</si>
  <si>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</si>
  <si>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</si>
  <si>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补助被征地农民支出</t>
  </si>
  <si>
    <t xml:space="preserve">      廉租住房支出</t>
  </si>
  <si>
    <t xml:space="preserve">    城市基础设施配套费及对应专项债务收入安排的支出</t>
  </si>
  <si>
    <t xml:space="preserve">      城市公共设施</t>
  </si>
  <si>
    <t xml:space="preserve">      其他城市基础设施配套费安排的支出</t>
  </si>
  <si>
    <t xml:space="preserve">    污水处理费费及对应专项债务收入安排的支出</t>
  </si>
  <si>
    <t xml:space="preserve">      污水处理设施建设和运营</t>
  </si>
  <si>
    <t xml:space="preserve">  66</t>
  </si>
  <si>
    <t xml:space="preserve">    大中型水库库区基金及对应专项债务收入安排的支出</t>
  </si>
  <si>
    <t xml:space="preserve">      基础设施建设和经济发展</t>
  </si>
  <si>
    <t xml:space="preserve">  60</t>
  </si>
  <si>
    <t xml:space="preserve">    旅游发展基金支出</t>
  </si>
  <si>
    <t xml:space="preserve">      地方旅游开发项目补助</t>
  </si>
  <si>
    <t xml:space="preserve">    其他政府性基金及对应专项债务收入安排的支出</t>
  </si>
  <si>
    <t xml:space="preserve">    彩票发行销售机构业务费安排的支出</t>
  </si>
  <si>
    <t xml:space="preserve">      彩票发行销售机构业务费安排的支出</t>
  </si>
  <si>
    <t xml:space="preserve">      彩票市场调控资金支出</t>
  </si>
  <si>
    <t xml:space="preserve">    彩票公益金及对应专项债务收入安排的支出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</si>
  <si>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</si>
  <si>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</si>
  <si>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</si>
  <si>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</si>
  <si>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地方政府专项债务付息支出</t>
  </si>
  <si>
    <t xml:space="preserve">      国有土地使用权出让金债务付息支出</t>
  </si>
  <si>
    <t>政府性基金预算支出小计</t>
  </si>
  <si>
    <t>转移性支出</t>
  </si>
  <si>
    <t xml:space="preserve">   政府性基金转移支付</t>
  </si>
  <si>
    <t xml:space="preserve">      政府性基金上解支出</t>
  </si>
  <si>
    <t>政府性基金预算支出总计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</si>
</sst>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0_ "/>
  </numFmts>
  <fonts count="37"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4"/>
      <name val="宋体"/>
      <charset val="0"/>
    </font>
    <font>
      <sz val="10"/>
      <name val="Arial"/>
      <charset val="0"/>
    </font>
    <font>
      <sz val="14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b/>
      <sz val="11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20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3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3" fillId="7" borderId="11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11" applyFont="1" applyFill="1" applyBorder="1" applyAlignment="1">
      <alignment vertical="center"/>
    </xf>
    <xf numFmtId="0" fontId="2" fillId="0" borderId="0" xfId="33" applyNumberFormat="1" applyFill="1" applyBorder="1" applyAlignment="1"/>
    <xf numFmtId="0" fontId="1" fillId="0" borderId="0" xfId="0" applyFont="1" applyFill="1" applyAlignment="1">
      <alignment vertical="center"/>
    </xf>
    <xf numFmtId="0" fontId="3" fillId="0" borderId="0" xfId="11" applyNumberFormat="1" applyFont="1" applyFill="1" applyBorder="1" applyAlignment="1">
      <alignment horizontal="left" vertical="center"/>
    </xf>
    <xf numFmtId="0" fontId="3" fillId="0" borderId="0" xfId="11" applyFont="1" applyFill="1" applyBorder="1" applyAlignment="1">
      <alignment horizontal="left" vertical="center"/>
    </xf>
    <xf numFmtId="0" fontId="1" fillId="0" borderId="0" xfId="11" applyFont="1" applyFill="1" applyBorder="1" applyAlignment="1">
      <alignment horizontal="left" vertical="center"/>
    </xf>
    <xf numFmtId="0" fontId="4" fillId="0" borderId="0" xfId="33" applyNumberFormat="1" applyFont="1" applyFill="1" applyBorder="1" applyAlignment="1" applyProtection="1">
      <alignment horizontal="center" wrapText="1"/>
    </xf>
    <xf numFmtId="0" fontId="4" fillId="0" borderId="0" xfId="11" applyFont="1" applyFill="1" applyBorder="1" applyAlignment="1">
      <alignment horizontal="center" vertical="center"/>
    </xf>
    <xf numFmtId="0" fontId="5" fillId="0" borderId="0" xfId="11" applyFont="1" applyFill="1" applyBorder="1" applyAlignment="1">
      <alignment horizontal="center" vertical="center"/>
    </xf>
    <xf numFmtId="0" fontId="1" fillId="0" borderId="0" xfId="11" applyFont="1" applyFill="1" applyBorder="1" applyAlignment="1">
      <alignment horizontal="right" vertical="center"/>
    </xf>
    <xf numFmtId="0" fontId="6" fillId="0" borderId="1" xfId="11" applyNumberFormat="1" applyFont="1" applyFill="1" applyBorder="1" applyAlignment="1">
      <alignment horizontal="center" vertical="center"/>
    </xf>
    <xf numFmtId="0" fontId="6" fillId="0" borderId="2" xfId="11" applyFont="1" applyFill="1" applyBorder="1" applyAlignment="1">
      <alignment horizontal="center" vertical="center"/>
    </xf>
    <xf numFmtId="0" fontId="6" fillId="0" borderId="3" xfId="1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11" applyFont="1" applyFill="1" applyBorder="1" applyAlignment="1">
      <alignment horizontal="center" vertical="center"/>
    </xf>
    <xf numFmtId="49" fontId="8" fillId="0" borderId="3" xfId="33" applyNumberFormat="1" applyFont="1" applyFill="1" applyBorder="1" applyAlignment="1" applyProtection="1">
      <alignment horizontal="left"/>
    </xf>
    <xf numFmtId="3" fontId="8" fillId="0" borderId="3" xfId="0" applyNumberFormat="1" applyFont="1" applyFill="1" applyBorder="1" applyAlignment="1" applyProtection="1">
      <alignment vertical="center" wrapText="1"/>
    </xf>
    <xf numFmtId="0" fontId="9" fillId="0" borderId="3" xfId="11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3" fontId="8" fillId="0" borderId="3" xfId="0" applyNumberFormat="1" applyFont="1" applyFill="1" applyBorder="1" applyAlignment="1" applyProtection="1">
      <alignment horizontal="left" vertical="center" wrapText="1"/>
    </xf>
    <xf numFmtId="0" fontId="10" fillId="0" borderId="3" xfId="11" applyNumberFormat="1" applyFont="1" applyFill="1" applyBorder="1" applyAlignment="1">
      <alignment horizontal="center" vertical="center"/>
    </xf>
    <xf numFmtId="49" fontId="8" fillId="0" borderId="3" xfId="33" applyNumberFormat="1" applyFont="1" applyFill="1" applyBorder="1" applyAlignment="1" applyProtection="1"/>
    <xf numFmtId="3" fontId="8" fillId="0" borderId="3" xfId="57" applyNumberFormat="1" applyFont="1" applyFill="1" applyBorder="1" applyAlignment="1" applyProtection="1">
      <alignment vertical="center" wrapText="1"/>
    </xf>
    <xf numFmtId="0" fontId="8" fillId="0" borderId="3" xfId="57" applyFont="1" applyBorder="1" applyAlignment="1">
      <alignment horizontal="left" vertical="center" wrapText="1"/>
    </xf>
    <xf numFmtId="0" fontId="0" fillId="0" borderId="3" xfId="57" applyFont="1" applyBorder="1" applyAlignment="1">
      <alignment horizontal="left" vertical="center" wrapText="1"/>
    </xf>
    <xf numFmtId="0" fontId="1" fillId="0" borderId="0" xfId="1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3" fontId="8" fillId="0" borderId="3" xfId="57" applyNumberFormat="1" applyFont="1" applyFill="1" applyBorder="1" applyAlignment="1" applyProtection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11" fillId="0" borderId="3" xfId="11" applyFont="1" applyFill="1" applyBorder="1" applyAlignment="1">
      <alignment horizontal="center" vertical="center" wrapText="1"/>
    </xf>
    <xf numFmtId="0" fontId="7" fillId="0" borderId="0" xfId="11" applyFont="1" applyFill="1" applyBorder="1" applyAlignment="1">
      <alignment vertical="center"/>
    </xf>
    <xf numFmtId="49" fontId="11" fillId="0" borderId="3" xfId="56" applyNumberFormat="1" applyFont="1" applyFill="1" applyBorder="1" applyAlignment="1" applyProtection="1">
      <alignment horizontal="left" vertical="center" wrapText="1"/>
      <protection locked="0"/>
    </xf>
    <xf numFmtId="49" fontId="8" fillId="0" borderId="3" xfId="56" applyNumberFormat="1" applyFont="1" applyFill="1" applyBorder="1" applyAlignment="1" applyProtection="1">
      <alignment horizontal="left" vertical="center" wrapText="1"/>
      <protection locked="0"/>
    </xf>
    <xf numFmtId="0" fontId="8" fillId="0" borderId="3" xfId="33" applyNumberFormat="1" applyFont="1" applyFill="1" applyBorder="1" applyAlignment="1" applyProtection="1">
      <alignment horizontal="left"/>
    </xf>
    <xf numFmtId="0" fontId="11" fillId="0" borderId="3" xfId="52" applyFont="1" applyFill="1" applyBorder="1" applyAlignment="1" applyProtection="1">
      <alignment horizontal="center" vertical="center" wrapText="1"/>
      <protection locked="0"/>
    </xf>
    <xf numFmtId="0" fontId="3" fillId="0" borderId="0" xfId="11" applyFont="1" applyFill="1" applyBorder="1" applyAlignment="1">
      <alignment vertical="center"/>
    </xf>
    <xf numFmtId="0" fontId="6" fillId="0" borderId="3" xfId="11" applyFont="1" applyFill="1" applyBorder="1" applyAlignment="1">
      <alignment horizontal="center" vertical="center"/>
    </xf>
    <xf numFmtId="0" fontId="8" fillId="0" borderId="3" xfId="52" applyFont="1" applyFill="1" applyBorder="1" applyAlignment="1" applyProtection="1">
      <alignment vertical="center"/>
      <protection hidden="1"/>
    </xf>
    <xf numFmtId="176" fontId="10" fillId="0" borderId="3" xfId="11" applyNumberFormat="1" applyFont="1" applyFill="1" applyBorder="1" applyAlignment="1">
      <alignment horizontal="center" vertical="center"/>
    </xf>
    <xf numFmtId="0" fontId="8" fillId="0" borderId="3" xfId="52" applyFont="1" applyFill="1" applyBorder="1" applyAlignment="1" applyProtection="1">
      <alignment vertical="center" wrapText="1"/>
      <protection hidden="1"/>
    </xf>
    <xf numFmtId="0" fontId="8" fillId="0" borderId="3" xfId="11" applyFont="1" applyFill="1" applyBorder="1" applyAlignment="1">
      <alignment vertical="center"/>
    </xf>
    <xf numFmtId="0" fontId="11" fillId="0" borderId="3" xfId="11" applyFont="1" applyFill="1" applyBorder="1" applyAlignment="1">
      <alignment horizontal="center" vertical="center"/>
    </xf>
    <xf numFmtId="49" fontId="8" fillId="0" borderId="3" xfId="56" applyNumberFormat="1" applyFont="1" applyFill="1" applyBorder="1" applyAlignment="1" applyProtection="1">
      <alignment horizontal="left" vertical="center"/>
      <protection hidden="1"/>
    </xf>
    <xf numFmtId="0" fontId="11" fillId="0" borderId="3" xfId="52" applyFont="1" applyFill="1" applyBorder="1" applyAlignment="1" applyProtection="1">
      <alignment horizontal="center" vertical="center"/>
      <protection hidden="1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7" fontId="1" fillId="2" borderId="0" xfId="0" applyNumberFormat="1" applyFont="1" applyFill="1" applyBorder="1" applyAlignment="1">
      <alignment vertical="center"/>
    </xf>
    <xf numFmtId="177" fontId="2" fillId="0" borderId="0" xfId="33" applyNumberFormat="1" applyFill="1" applyAlignment="1"/>
    <xf numFmtId="177" fontId="12" fillId="0" borderId="0" xfId="33" applyNumberFormat="1" applyFont="1" applyFill="1" applyAlignment="1" applyProtection="1"/>
    <xf numFmtId="177" fontId="13" fillId="0" borderId="0" xfId="33" applyNumberFormat="1" applyFont="1" applyFill="1" applyAlignment="1" applyProtection="1"/>
    <xf numFmtId="177" fontId="4" fillId="0" borderId="0" xfId="33" applyNumberFormat="1" applyFont="1" applyFill="1" applyAlignment="1" applyProtection="1">
      <alignment horizontal="center" wrapText="1"/>
    </xf>
    <xf numFmtId="176" fontId="7" fillId="0" borderId="3" xfId="33" applyNumberFormat="1" applyFont="1" applyFill="1" applyBorder="1" applyAlignment="1" applyProtection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8" fillId="0" borderId="3" xfId="33" applyNumberFormat="1" applyFont="1" applyFill="1" applyBorder="1" applyAlignment="1" applyProtection="1"/>
    <xf numFmtId="176" fontId="8" fillId="0" borderId="3" xfId="33" applyNumberFormat="1" applyFont="1" applyBorder="1" applyAlignment="1"/>
    <xf numFmtId="176" fontId="8" fillId="0" borderId="3" xfId="0" applyNumberFormat="1" applyFont="1" applyFill="1" applyBorder="1" applyAlignment="1">
      <alignment vertical="center"/>
    </xf>
    <xf numFmtId="176" fontId="8" fillId="0" borderId="3" xfId="44" applyNumberFormat="1" applyFont="1" applyFill="1" applyBorder="1" applyAlignment="1" applyProtection="1"/>
    <xf numFmtId="176" fontId="8" fillId="0" borderId="3" xfId="53" applyNumberFormat="1" applyFont="1" applyFill="1" applyBorder="1" applyAlignment="1" applyProtection="1"/>
    <xf numFmtId="176" fontId="8" fillId="0" borderId="3" xfId="54" applyNumberFormat="1" applyFont="1" applyFill="1" applyBorder="1" applyAlignment="1" applyProtection="1"/>
    <xf numFmtId="176" fontId="8" fillId="0" borderId="3" xfId="55" applyNumberFormat="1" applyFont="1" applyFill="1" applyBorder="1" applyAlignment="1" applyProtection="1"/>
    <xf numFmtId="176" fontId="11" fillId="0" borderId="3" xfId="33" applyNumberFormat="1" applyFont="1" applyFill="1" applyBorder="1" applyAlignment="1" applyProtection="1">
      <alignment horizontal="center" vertical="center"/>
    </xf>
    <xf numFmtId="176" fontId="8" fillId="0" borderId="3" xfId="33" applyNumberFormat="1" applyFont="1" applyFill="1" applyBorder="1" applyAlignment="1" applyProtection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3" xfId="11" applyFont="1" applyBorder="1" applyAlignment="1">
      <alignment horizontal="center" vertical="center"/>
    </xf>
    <xf numFmtId="0" fontId="11" fillId="0" borderId="3" xfId="52" applyFont="1" applyFill="1" applyBorder="1" applyAlignment="1" applyProtection="1">
      <alignment vertical="center"/>
      <protection hidden="1"/>
    </xf>
    <xf numFmtId="176" fontId="16" fillId="0" borderId="3" xfId="11" applyNumberFormat="1" applyFont="1" applyBorder="1" applyAlignment="1">
      <alignment horizontal="center" vertical="center" wrapText="1"/>
    </xf>
    <xf numFmtId="0" fontId="16" fillId="0" borderId="3" xfId="52" applyFont="1" applyFill="1" applyBorder="1" applyAlignment="1" applyProtection="1">
      <alignment vertical="center"/>
      <protection hidden="1"/>
    </xf>
    <xf numFmtId="0" fontId="17" fillId="0" borderId="3" xfId="52" applyFont="1" applyFill="1" applyBorder="1" applyAlignment="1" applyProtection="1">
      <alignment vertical="center"/>
      <protection hidden="1"/>
    </xf>
    <xf numFmtId="0" fontId="18" fillId="0" borderId="3" xfId="52" applyFont="1" applyFill="1" applyBorder="1" applyAlignment="1" applyProtection="1">
      <alignment vertical="center"/>
      <protection hidden="1"/>
    </xf>
    <xf numFmtId="0" fontId="8" fillId="0" borderId="3" xfId="11" applyFont="1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超链接" xfId="10" builtinId="8"/>
    <cellStyle name="常规_2016年地方债分科目表(1)" xfId="11"/>
    <cellStyle name="差" xfId="12"/>
    <cellStyle name="40% - 强调文字颜色 3" xfId="13"/>
    <cellStyle name="60% - 强调文字颜色 3" xfId="14"/>
    <cellStyle name="已访问的超链接" xfId="15" builtinId="9"/>
    <cellStyle name="注释" xfId="16"/>
    <cellStyle name="警告文本" xfId="17"/>
    <cellStyle name="标题 4" xfId="18"/>
    <cellStyle name="60% - 强调文字颜色 2" xfId="19"/>
    <cellStyle name="解释性文本" xfId="20"/>
    <cellStyle name="标题 1" xfId="21"/>
    <cellStyle name="标题 2" xfId="22"/>
    <cellStyle name="标题 3" xfId="23"/>
    <cellStyle name="60% - 强调文字颜色 1" xfId="24"/>
    <cellStyle name="输出" xfId="25"/>
    <cellStyle name="60% - 强调文字颜色 4" xfId="26"/>
    <cellStyle name="计算" xfId="27"/>
    <cellStyle name="检查单元格" xfId="28"/>
    <cellStyle name="链接单元格" xfId="29"/>
    <cellStyle name="强调文字颜色 2" xfId="30"/>
    <cellStyle name="20% - 强调文字颜色 6" xfId="31"/>
    <cellStyle name="汇总" xfId="32"/>
    <cellStyle name="常规_Sheet2" xfId="33"/>
    <cellStyle name="好" xfId="34"/>
    <cellStyle name="适中" xfId="35"/>
    <cellStyle name="强调文字颜色 1" xfId="36"/>
    <cellStyle name="20% - 强调文字颜色 5" xfId="37"/>
    <cellStyle name="20% - 强调文字颜色 1" xfId="38"/>
    <cellStyle name="40% - 强调文字颜色 1" xfId="39"/>
    <cellStyle name="20% - 强调文字颜色 2" xfId="40"/>
    <cellStyle name="40% - 强调文字颜色 2" xfId="41"/>
    <cellStyle name="强调文字颜色 3" xfId="42"/>
    <cellStyle name="20% - 强调文字颜色 4" xfId="43"/>
    <cellStyle name="常规_万元_9" xfId="44"/>
    <cellStyle name="40% - 强调文字颜色 4" xfId="45"/>
    <cellStyle name="强调文字颜色 5" xfId="46"/>
    <cellStyle name="40% - 强调文字颜色 5" xfId="47"/>
    <cellStyle name="60% - 强调文字颜色 5" xfId="48"/>
    <cellStyle name="强调文字颜色 6" xfId="49"/>
    <cellStyle name="40% - 强调文字颜色 6" xfId="50"/>
    <cellStyle name="60% - 强调文字颜色 6" xfId="51"/>
    <cellStyle name="3232" xfId="52"/>
    <cellStyle name="常规_万元_10" xfId="53"/>
    <cellStyle name="常规_万元_11" xfId="54"/>
    <cellStyle name="常规_万元_12" xfId="55"/>
    <cellStyle name="常规 2" xfId="56"/>
    <cellStyle name="常规 4" xfId="57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2"/>
  <sheetViews>
    <sheetView workbookViewId="0">
      <selection activeCell="G13" sqref="G13"/>
    </sheetView>
  </sheetViews>
  <sheetFormatPr defaultColWidth="9" defaultRowHeight="13.5" outlineLevelCol="3"/>
  <cols>
    <col min="1" max="1" width="33.75" customWidth="1"/>
    <col min="2" max="2" width="14.5" customWidth="1"/>
    <col min="3" max="3" width="12.875" customWidth="1"/>
    <col min="4" max="4" width="12.625"/>
  </cols>
  <sheetData>
    <row r="1" ht="21" customHeight="1" spans="1:1">
      <c r="A1" s="64" t="s">
        <v>0</v>
      </c>
    </row>
    <row r="2" ht="27" spans="1:4">
      <c r="A2" s="65" t="s">
        <v>1</v>
      </c>
      <c r="B2" s="65"/>
      <c r="C2" s="65"/>
      <c r="D2" s="65"/>
    </row>
    <row r="3" spans="3:3">
      <c r="C3" s="66" t="s">
        <v>2</v>
      </c>
    </row>
    <row r="4" ht="27" customHeight="1" spans="1:4">
      <c r="A4" s="67" t="s">
        <v>3</v>
      </c>
      <c r="B4" s="67" t="s">
        <v>4</v>
      </c>
      <c r="C4" s="67" t="s">
        <v>5</v>
      </c>
      <c r="D4" s="14" t="s">
        <v>6</v>
      </c>
    </row>
    <row r="5" ht="21.75" customHeight="1" spans="1:4">
      <c r="A5" s="68" t="s">
        <v>7</v>
      </c>
      <c r="B5" s="69">
        <f>B6+B19+B20</f>
        <v>103843</v>
      </c>
      <c r="C5" s="69">
        <f>C6+C19+C20</f>
        <v>0</v>
      </c>
      <c r="D5" s="69">
        <f>D6+D19+D20</f>
        <v>103843</v>
      </c>
    </row>
    <row r="6" ht="21.75" customHeight="1" spans="1:4">
      <c r="A6" s="70" t="s">
        <v>8</v>
      </c>
      <c r="B6" s="69">
        <f>SUM(B7:B18)</f>
        <v>60549</v>
      </c>
      <c r="C6" s="69">
        <f>D6-B6</f>
        <v>0</v>
      </c>
      <c r="D6" s="69">
        <f>SUM(D7:D18)</f>
        <v>60549</v>
      </c>
    </row>
    <row r="7" ht="21.75" customHeight="1" spans="1:4">
      <c r="A7" s="71" t="s">
        <v>9</v>
      </c>
      <c r="B7" s="69">
        <v>31782</v>
      </c>
      <c r="C7" s="69">
        <f t="shared" ref="C7:C32" si="0">D7-B7</f>
        <v>0</v>
      </c>
      <c r="D7" s="69">
        <v>31782</v>
      </c>
    </row>
    <row r="8" ht="21.75" customHeight="1" spans="1:4">
      <c r="A8" s="71" t="s">
        <v>10</v>
      </c>
      <c r="B8" s="69">
        <v>0</v>
      </c>
      <c r="C8" s="69">
        <f>D8-B8</f>
        <v>0</v>
      </c>
      <c r="D8" s="69">
        <v>0</v>
      </c>
    </row>
    <row r="9" ht="21.75" customHeight="1" spans="1:4">
      <c r="A9" s="71" t="s">
        <v>11</v>
      </c>
      <c r="B9" s="69">
        <v>4972</v>
      </c>
      <c r="C9" s="69">
        <f>D9-B9</f>
        <v>0</v>
      </c>
      <c r="D9" s="69">
        <v>4972</v>
      </c>
    </row>
    <row r="10" ht="21.75" customHeight="1" spans="1:4">
      <c r="A10" s="71" t="s">
        <v>12</v>
      </c>
      <c r="B10" s="69">
        <v>3058</v>
      </c>
      <c r="C10" s="69">
        <f>D10-B10</f>
        <v>0</v>
      </c>
      <c r="D10" s="69">
        <v>3058</v>
      </c>
    </row>
    <row r="11" ht="21.75" customHeight="1" spans="1:4">
      <c r="A11" s="71" t="s">
        <v>13</v>
      </c>
      <c r="B11" s="69">
        <v>6269</v>
      </c>
      <c r="C11" s="69">
        <f>D11-B11</f>
        <v>0</v>
      </c>
      <c r="D11" s="69">
        <v>6269</v>
      </c>
    </row>
    <row r="12" ht="21.75" customHeight="1" spans="1:4">
      <c r="A12" s="71" t="s">
        <v>14</v>
      </c>
      <c r="B12" s="69">
        <v>1880</v>
      </c>
      <c r="C12" s="69">
        <f>D12-B12</f>
        <v>0</v>
      </c>
      <c r="D12" s="69">
        <v>1880</v>
      </c>
    </row>
    <row r="13" ht="21.75" customHeight="1" spans="1:4">
      <c r="A13" s="71" t="s">
        <v>15</v>
      </c>
      <c r="B13" s="69">
        <v>2417</v>
      </c>
      <c r="C13" s="69">
        <f>D13-B13</f>
        <v>0</v>
      </c>
      <c r="D13" s="69">
        <v>2417</v>
      </c>
    </row>
    <row r="14" ht="21.75" customHeight="1" spans="1:4">
      <c r="A14" s="71" t="s">
        <v>16</v>
      </c>
      <c r="B14" s="69">
        <v>2842</v>
      </c>
      <c r="C14" s="69">
        <f>D14-B14</f>
        <v>0</v>
      </c>
      <c r="D14" s="69">
        <v>2842</v>
      </c>
    </row>
    <row r="15" ht="21.75" customHeight="1" spans="1:4">
      <c r="A15" s="39" t="s">
        <v>17</v>
      </c>
      <c r="B15" s="69">
        <v>2478</v>
      </c>
      <c r="C15" s="69">
        <f>D15-B15</f>
        <v>0</v>
      </c>
      <c r="D15" s="69">
        <v>2478</v>
      </c>
    </row>
    <row r="16" ht="21.75" customHeight="1" spans="1:4">
      <c r="A16" s="39" t="s">
        <v>18</v>
      </c>
      <c r="B16" s="69">
        <v>4846</v>
      </c>
      <c r="C16" s="69">
        <f>D16-B16</f>
        <v>0</v>
      </c>
      <c r="D16" s="69">
        <v>4846</v>
      </c>
    </row>
    <row r="17" ht="21.75" customHeight="1" spans="1:4">
      <c r="A17" s="39" t="s">
        <v>19</v>
      </c>
      <c r="B17" s="69">
        <v>5</v>
      </c>
      <c r="C17" s="69">
        <f>D17-B17</f>
        <v>0</v>
      </c>
      <c r="D17" s="69">
        <v>5</v>
      </c>
    </row>
    <row r="18" ht="21.75" customHeight="1" spans="1:4">
      <c r="A18" s="39" t="s">
        <v>20</v>
      </c>
      <c r="B18" s="69">
        <v>0</v>
      </c>
      <c r="C18" s="69">
        <f>D18-B18</f>
        <v>0</v>
      </c>
      <c r="D18" s="69">
        <v>0</v>
      </c>
    </row>
    <row r="19" ht="21.75" customHeight="1" spans="1:4">
      <c r="A19" s="71" t="s">
        <v>21</v>
      </c>
      <c r="B19" s="69">
        <v>37751</v>
      </c>
      <c r="C19" s="69">
        <f>D19-B19</f>
        <v>-2000</v>
      </c>
      <c r="D19" s="69">
        <v>35751</v>
      </c>
    </row>
    <row r="20" ht="21.75" customHeight="1" spans="1:4">
      <c r="A20" s="71" t="s">
        <v>22</v>
      </c>
      <c r="B20" s="69">
        <v>5543</v>
      </c>
      <c r="C20" s="69">
        <f>D20-B20</f>
        <v>2000</v>
      </c>
      <c r="D20" s="69">
        <v>7543</v>
      </c>
    </row>
    <row r="21" ht="21.75" customHeight="1" spans="1:4">
      <c r="A21" s="72" t="s">
        <v>23</v>
      </c>
      <c r="B21" s="69">
        <f>SUM(B22:B24,B25:B29)</f>
        <v>28487</v>
      </c>
      <c r="C21" s="69">
        <f>D21-B21</f>
        <v>0</v>
      </c>
      <c r="D21" s="69">
        <f>SUM(D22:D24,D25:D29)</f>
        <v>28487</v>
      </c>
    </row>
    <row r="22" ht="21.75" customHeight="1" spans="1:4">
      <c r="A22" s="71" t="s">
        <v>24</v>
      </c>
      <c r="B22" s="69">
        <v>3192</v>
      </c>
      <c r="C22" s="69">
        <f>D22-B22</f>
        <v>0</v>
      </c>
      <c r="D22" s="69">
        <v>3192</v>
      </c>
    </row>
    <row r="23" ht="21.75" customHeight="1" spans="1:4">
      <c r="A23" s="71" t="s">
        <v>25</v>
      </c>
      <c r="B23" s="69">
        <v>7548</v>
      </c>
      <c r="C23" s="69">
        <f>D23-B23</f>
        <v>-280</v>
      </c>
      <c r="D23" s="69">
        <v>7268</v>
      </c>
    </row>
    <row r="24" ht="21.75" customHeight="1" spans="1:4">
      <c r="A24" s="73" t="s">
        <v>26</v>
      </c>
      <c r="B24" s="69">
        <v>8367</v>
      </c>
      <c r="C24" s="69">
        <f>D24-B24</f>
        <v>0</v>
      </c>
      <c r="D24" s="69">
        <v>8367</v>
      </c>
    </row>
    <row r="25" ht="21.75" customHeight="1" spans="1:4">
      <c r="A25" s="73" t="s">
        <v>27</v>
      </c>
      <c r="B25" s="69">
        <v>0</v>
      </c>
      <c r="C25" s="69">
        <f>D25-B25</f>
        <v>0</v>
      </c>
      <c r="D25" s="69">
        <v>0</v>
      </c>
    </row>
    <row r="26" ht="21.75" customHeight="1" spans="1:4">
      <c r="A26" s="73" t="s">
        <v>28</v>
      </c>
      <c r="B26" s="69">
        <v>9380</v>
      </c>
      <c r="C26" s="69">
        <f>D26-B26</f>
        <v>200</v>
      </c>
      <c r="D26" s="69">
        <v>9580</v>
      </c>
    </row>
    <row r="27" ht="21.75" customHeight="1" spans="1:4">
      <c r="A27" s="73" t="s">
        <v>29</v>
      </c>
      <c r="B27" s="69">
        <v>0</v>
      </c>
      <c r="C27" s="69">
        <f>D27-B27</f>
        <v>0</v>
      </c>
      <c r="D27" s="69">
        <v>0</v>
      </c>
    </row>
    <row r="28" ht="21.75" customHeight="1" spans="1:4">
      <c r="A28" s="73" t="s">
        <v>30</v>
      </c>
      <c r="B28" s="69">
        <v>0</v>
      </c>
      <c r="C28" s="69">
        <f>D28-B28</f>
        <v>80</v>
      </c>
      <c r="D28" s="69">
        <v>80</v>
      </c>
    </row>
    <row r="29" ht="21.75" customHeight="1" spans="1:4">
      <c r="A29" s="73" t="s">
        <v>31</v>
      </c>
      <c r="B29" s="69">
        <v>0</v>
      </c>
      <c r="C29" s="69">
        <f>D29-B29</f>
        <v>0</v>
      </c>
      <c r="D29" s="69">
        <v>0</v>
      </c>
    </row>
    <row r="30" ht="21.75" customHeight="1" spans="1:4">
      <c r="A30" s="73"/>
      <c r="B30" s="69"/>
      <c r="C30" s="69">
        <f>D30-B30</f>
        <v>0</v>
      </c>
      <c r="D30" s="69"/>
    </row>
    <row r="31" ht="21.75" customHeight="1" spans="1:4">
      <c r="A31" s="73"/>
      <c r="B31" s="69"/>
      <c r="C31" s="69">
        <f>D31-B31</f>
        <v>0</v>
      </c>
      <c r="D31" s="69"/>
    </row>
    <row r="32" ht="21.75" customHeight="1" spans="1:4">
      <c r="A32" s="73" t="s">
        <v>32</v>
      </c>
      <c r="B32" s="69">
        <f>B5+B21</f>
        <v>132330</v>
      </c>
      <c r="C32" s="69">
        <f>D32-B32</f>
        <v>0</v>
      </c>
      <c r="D32" s="69">
        <f>D5+D21</f>
        <v>132330</v>
      </c>
    </row>
  </sheetData>
  <mergeCells count="2">
    <mergeCell ref="A2:D2"/>
    <mergeCell ref="C3:D3"/>
  </mergeCells>
  <pageMargins left="1.22013888888889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O502"/>
  <sheetViews>
    <sheetView workbookViewId="0">
      <selection activeCell="B5" sqref="B5"/>
    </sheetView>
  </sheetViews>
  <sheetFormatPr defaultColWidth="6.875" defaultRowHeight="12.75" customHeight="1"/>
  <cols>
    <col min="1" max="1" width="7.375" style="49" customWidth="1"/>
    <col min="2" max="2" width="37.625" style="49" customWidth="1"/>
    <col min="3" max="3" width="8.625" style="46" customWidth="1"/>
    <col min="4" max="4" width="10.25" style="46" customWidth="1"/>
    <col min="5" max="5" width="8.625" style="46" customWidth="1"/>
    <col min="6" max="6" width="11.5" style="46" customWidth="1"/>
    <col min="7" max="7" width="13.375" style="46" customWidth="1"/>
    <col min="8" max="214" width="6.875" style="46" customWidth="1"/>
    <col min="215" max="249" width="6.875" style="47" customWidth="1"/>
    <col min="250" max="16384" width="6.875" style="47"/>
  </cols>
  <sheetData>
    <row r="1" ht="21" customHeight="1" spans="1:2">
      <c r="A1" s="50" t="s">
        <v>33</v>
      </c>
      <c r="B1" s="51"/>
    </row>
    <row r="2" ht="35.1" customHeight="1" spans="1:6">
      <c r="A2" s="52" t="s">
        <v>34</v>
      </c>
      <c r="B2" s="52"/>
      <c r="C2" s="52"/>
      <c r="D2" s="52"/>
      <c r="E2" s="52"/>
      <c r="F2" s="52"/>
    </row>
    <row r="3" ht="24" customHeight="1" spans="6:6">
      <c r="F3" s="46" t="s">
        <v>35</v>
      </c>
    </row>
    <row r="4" ht="36.95" customHeight="1" spans="1:6">
      <c r="A4" s="53" t="s">
        <v>3</v>
      </c>
      <c r="B4" s="53"/>
      <c r="C4" s="54" t="s">
        <v>4</v>
      </c>
      <c r="D4" s="53" t="s">
        <v>36</v>
      </c>
      <c r="E4" s="53" t="s">
        <v>37</v>
      </c>
      <c r="F4" s="54" t="s">
        <v>38</v>
      </c>
    </row>
    <row r="5" customHeight="1" spans="1:6">
      <c r="A5" s="55" t="s">
        <v>39</v>
      </c>
      <c r="B5" s="55" t="s">
        <v>40</v>
      </c>
      <c r="C5" s="56">
        <v>20152.514102</v>
      </c>
      <c r="D5" s="56">
        <v>469.4</v>
      </c>
      <c r="E5" s="56">
        <v>5527.11665</v>
      </c>
      <c r="F5" s="56">
        <v>26149.030752</v>
      </c>
    </row>
    <row r="6" customHeight="1" spans="1:6">
      <c r="A6" s="55" t="s">
        <v>41</v>
      </c>
      <c r="B6" s="55" t="s">
        <v>42</v>
      </c>
      <c r="C6" s="56">
        <v>433.3794</v>
      </c>
      <c r="D6" s="56">
        <v>20</v>
      </c>
      <c r="E6" s="56">
        <v>340.6352</v>
      </c>
      <c r="F6" s="56">
        <v>794.0146</v>
      </c>
    </row>
    <row r="7" customHeight="1" spans="1:6">
      <c r="A7" s="55" t="s">
        <v>43</v>
      </c>
      <c r="B7" s="55" t="s">
        <v>44</v>
      </c>
      <c r="C7" s="57">
        <v>314.7794</v>
      </c>
      <c r="D7" s="57"/>
      <c r="E7" s="57">
        <v>185.6352</v>
      </c>
      <c r="F7" s="56">
        <v>500.4146</v>
      </c>
    </row>
    <row r="8" customHeight="1" spans="1:6">
      <c r="A8" s="55" t="s">
        <v>45</v>
      </c>
      <c r="B8" s="55" t="s">
        <v>46</v>
      </c>
      <c r="C8" s="57">
        <v>23</v>
      </c>
      <c r="D8" s="57"/>
      <c r="E8" s="57">
        <v>155</v>
      </c>
      <c r="F8" s="56">
        <v>178</v>
      </c>
    </row>
    <row r="9" customHeight="1" spans="1:6">
      <c r="A9" s="55" t="s">
        <v>47</v>
      </c>
      <c r="B9" s="55" t="s">
        <v>48</v>
      </c>
      <c r="C9" s="57">
        <v>70</v>
      </c>
      <c r="D9" s="57"/>
      <c r="E9" s="57">
        <v>0</v>
      </c>
      <c r="F9" s="56">
        <v>70</v>
      </c>
    </row>
    <row r="10" customHeight="1" spans="1:6">
      <c r="A10" s="55" t="s">
        <v>49</v>
      </c>
      <c r="B10" s="55" t="s">
        <v>50</v>
      </c>
      <c r="C10" s="57">
        <v>25.6</v>
      </c>
      <c r="D10" s="57"/>
      <c r="E10" s="57">
        <v>0</v>
      </c>
      <c r="F10" s="56">
        <v>25.6</v>
      </c>
    </row>
    <row r="11" customHeight="1" spans="1:6">
      <c r="A11" s="55" t="s">
        <v>51</v>
      </c>
      <c r="B11" s="55" t="s">
        <v>52</v>
      </c>
      <c r="C11" s="57">
        <v>0</v>
      </c>
      <c r="D11" s="57">
        <v>20</v>
      </c>
      <c r="E11" s="57">
        <v>0</v>
      </c>
      <c r="F11" s="56">
        <v>20</v>
      </c>
    </row>
    <row r="12" customHeight="1" spans="1:6">
      <c r="A12" s="55" t="s">
        <v>53</v>
      </c>
      <c r="B12" s="55" t="s">
        <v>54</v>
      </c>
      <c r="C12" s="57">
        <v>329.7443</v>
      </c>
      <c r="D12" s="57"/>
      <c r="E12" s="57">
        <v>14.33</v>
      </c>
      <c r="F12" s="56">
        <v>344.0743</v>
      </c>
    </row>
    <row r="13" customHeight="1" spans="1:6">
      <c r="A13" s="55" t="s">
        <v>43</v>
      </c>
      <c r="B13" s="55" t="s">
        <v>55</v>
      </c>
      <c r="C13" s="57">
        <v>159.3443</v>
      </c>
      <c r="D13" s="57"/>
      <c r="E13" s="57">
        <v>34.33</v>
      </c>
      <c r="F13" s="56">
        <v>193.6743</v>
      </c>
    </row>
    <row r="14" customHeight="1" spans="1:6">
      <c r="A14" s="55" t="s">
        <v>45</v>
      </c>
      <c r="B14" s="55" t="s">
        <v>56</v>
      </c>
      <c r="C14" s="57">
        <v>45</v>
      </c>
      <c r="D14" s="57"/>
      <c r="E14" s="57">
        <v>-20</v>
      </c>
      <c r="F14" s="56">
        <v>25</v>
      </c>
    </row>
    <row r="15" customHeight="1" spans="1:6">
      <c r="A15" s="55" t="s">
        <v>47</v>
      </c>
      <c r="B15" s="55" t="s">
        <v>57</v>
      </c>
      <c r="C15" s="57">
        <v>76.4</v>
      </c>
      <c r="D15" s="57"/>
      <c r="E15" s="57">
        <v>0</v>
      </c>
      <c r="F15" s="56">
        <v>76.4</v>
      </c>
    </row>
    <row r="16" customHeight="1" spans="1:6">
      <c r="A16" s="55" t="s">
        <v>51</v>
      </c>
      <c r="B16" s="55" t="s">
        <v>58</v>
      </c>
      <c r="C16" s="57">
        <v>49</v>
      </c>
      <c r="D16" s="57"/>
      <c r="E16" s="57">
        <v>0</v>
      </c>
      <c r="F16" s="56">
        <v>49</v>
      </c>
    </row>
    <row r="17" customHeight="1" spans="1:6">
      <c r="A17" s="55" t="s">
        <v>59</v>
      </c>
      <c r="B17" s="55" t="s">
        <v>60</v>
      </c>
      <c r="C17" s="57">
        <v>9913.537502</v>
      </c>
      <c r="D17" s="57"/>
      <c r="E17" s="57">
        <v>2605.284797</v>
      </c>
      <c r="F17" s="56">
        <v>12518.822299</v>
      </c>
    </row>
    <row r="18" customHeight="1" spans="1:6">
      <c r="A18" s="55" t="s">
        <v>43</v>
      </c>
      <c r="B18" s="55" t="s">
        <v>61</v>
      </c>
      <c r="C18" s="57">
        <v>5507.3985</v>
      </c>
      <c r="D18" s="57"/>
      <c r="E18" s="57">
        <v>884.710414</v>
      </c>
      <c r="F18" s="56">
        <v>6392.108914</v>
      </c>
    </row>
    <row r="19" customHeight="1" spans="1:6">
      <c r="A19" s="55" t="s">
        <v>45</v>
      </c>
      <c r="B19" s="55" t="s">
        <v>62</v>
      </c>
      <c r="C19" s="57">
        <v>2349.164</v>
      </c>
      <c r="D19" s="57"/>
      <c r="E19" s="57">
        <v>260.7284</v>
      </c>
      <c r="F19" s="56">
        <v>2609.8924</v>
      </c>
    </row>
    <row r="20" customHeight="1" spans="1:6">
      <c r="A20" s="55" t="s">
        <v>49</v>
      </c>
      <c r="B20" s="55" t="s">
        <v>63</v>
      </c>
      <c r="C20" s="57">
        <v>539.06</v>
      </c>
      <c r="D20" s="57"/>
      <c r="E20" s="57">
        <v>293.8681</v>
      </c>
      <c r="F20" s="56">
        <v>832.9281</v>
      </c>
    </row>
    <row r="21" customHeight="1" spans="1:6">
      <c r="A21" s="55" t="s">
        <v>64</v>
      </c>
      <c r="B21" s="55" t="s">
        <v>65</v>
      </c>
      <c r="C21" s="57">
        <v>283.4502</v>
      </c>
      <c r="D21" s="57"/>
      <c r="E21" s="57">
        <v>109.827683</v>
      </c>
      <c r="F21" s="56">
        <v>393.277883</v>
      </c>
    </row>
    <row r="22" customHeight="1" spans="1:6">
      <c r="A22" s="55" t="s">
        <v>51</v>
      </c>
      <c r="B22" s="55" t="s">
        <v>66</v>
      </c>
      <c r="C22" s="57">
        <v>1234.464802</v>
      </c>
      <c r="D22" s="57"/>
      <c r="E22" s="57">
        <v>1056.1502</v>
      </c>
      <c r="F22" s="56">
        <v>2290.615002</v>
      </c>
    </row>
    <row r="23" customHeight="1" spans="1:6">
      <c r="A23" s="55" t="s">
        <v>67</v>
      </c>
      <c r="B23" s="55" t="s">
        <v>68</v>
      </c>
      <c r="C23" s="57">
        <v>1084.6239</v>
      </c>
      <c r="D23" s="57"/>
      <c r="E23" s="57">
        <v>158.856</v>
      </c>
      <c r="F23" s="56">
        <v>1243.4799</v>
      </c>
    </row>
    <row r="24" customHeight="1" spans="1:6">
      <c r="A24" s="55" t="s">
        <v>43</v>
      </c>
      <c r="B24" s="55" t="s">
        <v>69</v>
      </c>
      <c r="C24" s="57">
        <v>191.9263</v>
      </c>
      <c r="D24" s="57"/>
      <c r="E24" s="57">
        <v>38.29</v>
      </c>
      <c r="F24" s="56">
        <v>230.2163</v>
      </c>
    </row>
    <row r="25" customHeight="1" spans="1:6">
      <c r="A25" s="55" t="s">
        <v>45</v>
      </c>
      <c r="B25" s="55" t="s">
        <v>70</v>
      </c>
      <c r="C25" s="57">
        <v>25</v>
      </c>
      <c r="D25" s="57"/>
      <c r="E25" s="57">
        <v>10</v>
      </c>
      <c r="F25" s="56">
        <v>35</v>
      </c>
    </row>
    <row r="26" customHeight="1" spans="1:6">
      <c r="A26" s="55" t="s">
        <v>71</v>
      </c>
      <c r="B26" s="55" t="s">
        <v>72</v>
      </c>
      <c r="C26" s="57">
        <v>0</v>
      </c>
      <c r="D26" s="57"/>
      <c r="E26" s="57">
        <v>65</v>
      </c>
      <c r="F26" s="56">
        <v>65</v>
      </c>
    </row>
    <row r="27" customHeight="1" spans="1:6">
      <c r="A27" s="55" t="s">
        <v>49</v>
      </c>
      <c r="B27" s="55" t="s">
        <v>73</v>
      </c>
      <c r="C27" s="57">
        <v>727.5458</v>
      </c>
      <c r="D27" s="57"/>
      <c r="E27" s="57">
        <v>48.8</v>
      </c>
      <c r="F27" s="56">
        <v>776.3458</v>
      </c>
    </row>
    <row r="28" customHeight="1" spans="1:6">
      <c r="A28" s="55" t="s">
        <v>64</v>
      </c>
      <c r="B28" s="55" t="s">
        <v>74</v>
      </c>
      <c r="C28" s="57">
        <v>29.3518</v>
      </c>
      <c r="D28" s="57"/>
      <c r="E28" s="57">
        <v>7.566</v>
      </c>
      <c r="F28" s="56">
        <v>36.9178</v>
      </c>
    </row>
    <row r="29" customHeight="1" spans="1:6">
      <c r="A29" s="55" t="s">
        <v>51</v>
      </c>
      <c r="B29" s="55" t="s">
        <v>75</v>
      </c>
      <c r="C29" s="57">
        <v>110.8</v>
      </c>
      <c r="D29" s="57"/>
      <c r="E29" s="57">
        <v>-10.8</v>
      </c>
      <c r="F29" s="56">
        <v>100</v>
      </c>
    </row>
    <row r="30" customHeight="1" spans="1:6">
      <c r="A30" s="55" t="s">
        <v>76</v>
      </c>
      <c r="B30" s="55" t="s">
        <v>77</v>
      </c>
      <c r="C30" s="57">
        <v>213.4692</v>
      </c>
      <c r="D30" s="57"/>
      <c r="E30" s="57">
        <v>68.2</v>
      </c>
      <c r="F30" s="56">
        <v>281.6692</v>
      </c>
    </row>
    <row r="31" customHeight="1" spans="1:6">
      <c r="A31" s="55" t="s">
        <v>43</v>
      </c>
      <c r="B31" s="55" t="s">
        <v>78</v>
      </c>
      <c r="C31" s="57">
        <v>137.424</v>
      </c>
      <c r="D31" s="57"/>
      <c r="E31" s="57">
        <v>37.63</v>
      </c>
      <c r="F31" s="56">
        <v>175.054</v>
      </c>
    </row>
    <row r="32" customHeight="1" spans="1:6">
      <c r="A32" s="55" t="s">
        <v>79</v>
      </c>
      <c r="B32" s="55" t="s">
        <v>80</v>
      </c>
      <c r="C32" s="57">
        <v>10</v>
      </c>
      <c r="D32" s="57"/>
      <c r="E32" s="57">
        <v>0</v>
      </c>
      <c r="F32" s="56">
        <v>10</v>
      </c>
    </row>
    <row r="33" customHeight="1" spans="1:6">
      <c r="A33" s="55" t="s">
        <v>64</v>
      </c>
      <c r="B33" s="55" t="s">
        <v>81</v>
      </c>
      <c r="C33" s="57">
        <v>37.0452</v>
      </c>
      <c r="D33" s="57"/>
      <c r="E33" s="57">
        <v>30.57</v>
      </c>
      <c r="F33" s="56">
        <v>67.6152</v>
      </c>
    </row>
    <row r="34" customHeight="1" spans="1:6">
      <c r="A34" s="55" t="s">
        <v>51</v>
      </c>
      <c r="B34" s="55" t="s">
        <v>82</v>
      </c>
      <c r="C34" s="57">
        <v>29</v>
      </c>
      <c r="D34" s="57"/>
      <c r="E34" s="57">
        <v>0</v>
      </c>
      <c r="F34" s="56">
        <v>29</v>
      </c>
    </row>
    <row r="35" customHeight="1" spans="1:6">
      <c r="A35" s="55" t="s">
        <v>83</v>
      </c>
      <c r="B35" s="55" t="s">
        <v>84</v>
      </c>
      <c r="C35" s="57">
        <v>2428.5034</v>
      </c>
      <c r="D35" s="57">
        <v>10</v>
      </c>
      <c r="E35" s="57">
        <v>645.282865</v>
      </c>
      <c r="F35" s="56">
        <v>3083.786265</v>
      </c>
    </row>
    <row r="36" customHeight="1" spans="1:6">
      <c r="A36" s="55" t="s">
        <v>43</v>
      </c>
      <c r="B36" s="55" t="s">
        <v>85</v>
      </c>
      <c r="C36" s="57">
        <v>788.6664</v>
      </c>
      <c r="D36" s="57"/>
      <c r="E36" s="57">
        <v>210.18685</v>
      </c>
      <c r="F36" s="56">
        <v>998.85325</v>
      </c>
    </row>
    <row r="37" customHeight="1" spans="1:6">
      <c r="A37" s="55" t="s">
        <v>47</v>
      </c>
      <c r="B37" s="55" t="s">
        <v>86</v>
      </c>
      <c r="C37" s="57">
        <v>15</v>
      </c>
      <c r="D37" s="57"/>
      <c r="E37" s="57">
        <v>0</v>
      </c>
      <c r="F37" s="56">
        <v>15</v>
      </c>
    </row>
    <row r="38" customHeight="1" spans="1:6">
      <c r="A38" s="55" t="s">
        <v>79</v>
      </c>
      <c r="B38" s="55" t="s">
        <v>87</v>
      </c>
      <c r="C38" s="57">
        <v>90</v>
      </c>
      <c r="D38" s="57"/>
      <c r="E38" s="57">
        <v>0</v>
      </c>
      <c r="F38" s="56">
        <v>90</v>
      </c>
    </row>
    <row r="39" customHeight="1" spans="1:6">
      <c r="A39" s="55" t="s">
        <v>71</v>
      </c>
      <c r="B39" s="55" t="s">
        <v>88</v>
      </c>
      <c r="C39" s="57">
        <v>0</v>
      </c>
      <c r="D39" s="57"/>
      <c r="E39" s="57">
        <v>1.716255</v>
      </c>
      <c r="F39" s="56">
        <v>1.716255</v>
      </c>
    </row>
    <row r="40" customHeight="1" spans="1:6">
      <c r="A40" s="55" t="s">
        <v>89</v>
      </c>
      <c r="B40" s="55" t="s">
        <v>90</v>
      </c>
      <c r="C40" s="57">
        <v>119.9</v>
      </c>
      <c r="D40" s="57"/>
      <c r="E40" s="57">
        <v>0</v>
      </c>
      <c r="F40" s="56">
        <v>119.9</v>
      </c>
    </row>
    <row r="41" customHeight="1" spans="1:6">
      <c r="A41" s="55" t="s">
        <v>49</v>
      </c>
      <c r="B41" s="55" t="s">
        <v>91</v>
      </c>
      <c r="C41" s="57">
        <v>180</v>
      </c>
      <c r="D41" s="57"/>
      <c r="E41" s="57">
        <v>-53.003664</v>
      </c>
      <c r="F41" s="56">
        <v>126.996336</v>
      </c>
    </row>
    <row r="42" customHeight="1" spans="1:6">
      <c r="A42" s="55" t="s">
        <v>64</v>
      </c>
      <c r="B42" s="55" t="s">
        <v>92</v>
      </c>
      <c r="C42" s="57">
        <v>899.657</v>
      </c>
      <c r="D42" s="57"/>
      <c r="E42" s="57">
        <v>425.946824</v>
      </c>
      <c r="F42" s="56">
        <v>1325.603824</v>
      </c>
    </row>
    <row r="43" customHeight="1" spans="1:6">
      <c r="A43" s="55" t="s">
        <v>51</v>
      </c>
      <c r="B43" s="55" t="s">
        <v>93</v>
      </c>
      <c r="C43" s="57">
        <v>335.28</v>
      </c>
      <c r="D43" s="57">
        <v>10</v>
      </c>
      <c r="E43" s="57">
        <v>60.4366</v>
      </c>
      <c r="F43" s="56">
        <v>405.7166</v>
      </c>
    </row>
    <row r="44" customHeight="1" spans="1:6">
      <c r="A44" s="55" t="s">
        <v>94</v>
      </c>
      <c r="B44" s="55" t="s">
        <v>95</v>
      </c>
      <c r="C44" s="57">
        <v>2028.984</v>
      </c>
      <c r="D44" s="57"/>
      <c r="E44" s="57">
        <v>134.549413</v>
      </c>
      <c r="F44" s="56">
        <v>2163.533413</v>
      </c>
    </row>
    <row r="45" customHeight="1" spans="1:6">
      <c r="A45" s="55" t="s">
        <v>71</v>
      </c>
      <c r="B45" s="55" t="s">
        <v>96</v>
      </c>
      <c r="C45" s="57">
        <v>140</v>
      </c>
      <c r="D45" s="57"/>
      <c r="E45" s="57">
        <v>133.878913</v>
      </c>
      <c r="F45" s="56">
        <v>273.878913</v>
      </c>
    </row>
    <row r="46" customHeight="1" spans="1:6">
      <c r="A46" s="55" t="s">
        <v>51</v>
      </c>
      <c r="B46" s="55" t="s">
        <v>97</v>
      </c>
      <c r="C46" s="57">
        <v>1888.984</v>
      </c>
      <c r="D46" s="57"/>
      <c r="E46" s="57">
        <v>0.6705</v>
      </c>
      <c r="F46" s="56">
        <v>1889.6545</v>
      </c>
    </row>
    <row r="47" customHeight="1" spans="1:6">
      <c r="A47" s="55" t="s">
        <v>98</v>
      </c>
      <c r="B47" s="55" t="s">
        <v>99</v>
      </c>
      <c r="C47" s="57">
        <v>199.6991</v>
      </c>
      <c r="D47" s="57"/>
      <c r="E47" s="57">
        <v>33.266667</v>
      </c>
      <c r="F47" s="56">
        <v>232.965767</v>
      </c>
    </row>
    <row r="48" customHeight="1" spans="1:6">
      <c r="A48" s="55" t="s">
        <v>43</v>
      </c>
      <c r="B48" s="55" t="s">
        <v>100</v>
      </c>
      <c r="C48" s="57">
        <v>135.6991</v>
      </c>
      <c r="D48" s="57"/>
      <c r="E48" s="57">
        <v>33.266667</v>
      </c>
      <c r="F48" s="56">
        <v>168.965767</v>
      </c>
    </row>
    <row r="49" customHeight="1" spans="1:6">
      <c r="A49" s="55" t="s">
        <v>51</v>
      </c>
      <c r="B49" s="55" t="s">
        <v>101</v>
      </c>
      <c r="C49" s="57">
        <v>64</v>
      </c>
      <c r="D49" s="57"/>
      <c r="E49" s="57">
        <v>0</v>
      </c>
      <c r="F49" s="56">
        <v>64</v>
      </c>
    </row>
    <row r="50" customHeight="1" spans="1:6">
      <c r="A50" s="55" t="s">
        <v>102</v>
      </c>
      <c r="B50" s="55" t="s">
        <v>103</v>
      </c>
      <c r="C50" s="57">
        <v>309.8669</v>
      </c>
      <c r="D50" s="57">
        <v>225</v>
      </c>
      <c r="E50" s="57">
        <v>78.42</v>
      </c>
      <c r="F50" s="56">
        <v>613.2869</v>
      </c>
    </row>
    <row r="51" ht="12" customHeight="1" spans="1:6">
      <c r="A51" s="55" t="s">
        <v>43</v>
      </c>
      <c r="B51" s="55" t="s">
        <v>104</v>
      </c>
      <c r="C51" s="57">
        <v>124.9757</v>
      </c>
      <c r="D51" s="57"/>
      <c r="E51" s="57">
        <v>18.82</v>
      </c>
      <c r="F51" s="56">
        <v>143.7957</v>
      </c>
    </row>
    <row r="52" customHeight="1" spans="1:6">
      <c r="A52" s="55" t="s">
        <v>45</v>
      </c>
      <c r="B52" s="55" t="s">
        <v>105</v>
      </c>
      <c r="C52" s="57">
        <v>35</v>
      </c>
      <c r="D52" s="57"/>
      <c r="E52" s="57">
        <v>0</v>
      </c>
      <c r="F52" s="56">
        <v>35</v>
      </c>
    </row>
    <row r="53" customHeight="1" spans="1:6">
      <c r="A53" s="55" t="s">
        <v>106</v>
      </c>
      <c r="B53" s="55" t="s">
        <v>107</v>
      </c>
      <c r="C53" s="57">
        <v>10</v>
      </c>
      <c r="D53" s="57"/>
      <c r="E53" s="57">
        <v>0</v>
      </c>
      <c r="F53" s="56">
        <v>10</v>
      </c>
    </row>
    <row r="54" customHeight="1" spans="1:6">
      <c r="A54" s="55" t="s">
        <v>64</v>
      </c>
      <c r="B54" s="55" t="s">
        <v>108</v>
      </c>
      <c r="C54" s="57">
        <v>24.8912</v>
      </c>
      <c r="D54" s="57"/>
      <c r="E54" s="57">
        <v>9.6</v>
      </c>
      <c r="F54" s="56">
        <v>34.4912</v>
      </c>
    </row>
    <row r="55" customHeight="1" spans="1:6">
      <c r="A55" s="55" t="s">
        <v>51</v>
      </c>
      <c r="B55" s="55" t="s">
        <v>109</v>
      </c>
      <c r="C55" s="57">
        <v>115</v>
      </c>
      <c r="D55" s="57">
        <v>225</v>
      </c>
      <c r="E55" s="57">
        <v>50</v>
      </c>
      <c r="F55" s="56">
        <v>390</v>
      </c>
    </row>
    <row r="56" customHeight="1" spans="1:6">
      <c r="A56" s="55" t="s">
        <v>110</v>
      </c>
      <c r="B56" s="55" t="s">
        <v>111</v>
      </c>
      <c r="C56" s="57">
        <v>447.0633</v>
      </c>
      <c r="D56" s="57">
        <v>36</v>
      </c>
      <c r="E56" s="57">
        <v>593.7575</v>
      </c>
      <c r="F56" s="56">
        <v>1076.8208</v>
      </c>
    </row>
    <row r="57" customHeight="1" spans="1:6">
      <c r="A57" s="55" t="s">
        <v>43</v>
      </c>
      <c r="B57" s="55" t="s">
        <v>112</v>
      </c>
      <c r="C57" s="57">
        <v>447.0633</v>
      </c>
      <c r="D57" s="57"/>
      <c r="E57" s="57">
        <v>91.8375</v>
      </c>
      <c r="F57" s="56">
        <v>538.9008</v>
      </c>
    </row>
    <row r="58" customHeight="1" spans="1:6">
      <c r="A58" s="55" t="s">
        <v>45</v>
      </c>
      <c r="B58" s="55" t="s">
        <v>113</v>
      </c>
      <c r="C58" s="57">
        <v>0</v>
      </c>
      <c r="D58" s="57"/>
      <c r="E58" s="57">
        <v>22.36</v>
      </c>
      <c r="F58" s="56">
        <v>22.36</v>
      </c>
    </row>
    <row r="59" customHeight="1" spans="1:6">
      <c r="A59" s="55" t="s">
        <v>51</v>
      </c>
      <c r="B59" s="55" t="s">
        <v>114</v>
      </c>
      <c r="C59" s="57">
        <v>0</v>
      </c>
      <c r="D59" s="57">
        <v>36</v>
      </c>
      <c r="E59" s="57">
        <v>479.56</v>
      </c>
      <c r="F59" s="56">
        <v>515.56</v>
      </c>
    </row>
    <row r="60" customHeight="1" spans="1:6">
      <c r="A60" s="55" t="s">
        <v>115</v>
      </c>
      <c r="B60" s="55" t="s">
        <v>116</v>
      </c>
      <c r="C60" s="57">
        <v>315</v>
      </c>
      <c r="D60" s="57"/>
      <c r="E60" s="57">
        <v>-156.5</v>
      </c>
      <c r="F60" s="56">
        <v>158.5</v>
      </c>
    </row>
    <row r="61" customHeight="1" spans="1:6">
      <c r="A61" s="55" t="s">
        <v>49</v>
      </c>
      <c r="B61" s="55" t="s">
        <v>117</v>
      </c>
      <c r="C61" s="57">
        <v>315</v>
      </c>
      <c r="D61" s="57"/>
      <c r="E61" s="57">
        <v>-156.5</v>
      </c>
      <c r="F61" s="56">
        <v>158.5</v>
      </c>
    </row>
    <row r="62" customHeight="1" spans="1:6">
      <c r="A62" s="55" t="s">
        <v>118</v>
      </c>
      <c r="B62" s="55" t="s">
        <v>119</v>
      </c>
      <c r="C62" s="56">
        <v>20</v>
      </c>
      <c r="D62" s="56">
        <v>0</v>
      </c>
      <c r="E62" s="56">
        <v>30</v>
      </c>
      <c r="F62" s="56">
        <v>50</v>
      </c>
    </row>
    <row r="63" s="46" customFormat="1" customHeight="1" spans="1:6">
      <c r="A63" s="55" t="s">
        <v>45</v>
      </c>
      <c r="B63" s="55" t="s">
        <v>120</v>
      </c>
      <c r="C63" s="57">
        <v>20</v>
      </c>
      <c r="D63" s="57"/>
      <c r="E63" s="57">
        <v>0</v>
      </c>
      <c r="F63" s="56">
        <v>20</v>
      </c>
    </row>
    <row r="64" customHeight="1" spans="1:6">
      <c r="A64" s="55" t="s">
        <v>79</v>
      </c>
      <c r="B64" s="55" t="s">
        <v>121</v>
      </c>
      <c r="C64" s="57">
        <v>0</v>
      </c>
      <c r="D64" s="57"/>
      <c r="E64" s="57">
        <v>30</v>
      </c>
      <c r="F64" s="56">
        <v>30</v>
      </c>
    </row>
    <row r="65" customHeight="1" spans="1:6">
      <c r="A65" s="55" t="s">
        <v>122</v>
      </c>
      <c r="B65" s="55" t="s">
        <v>123</v>
      </c>
      <c r="C65" s="57">
        <v>0</v>
      </c>
      <c r="D65" s="57"/>
      <c r="E65" s="57">
        <v>15</v>
      </c>
      <c r="F65" s="56">
        <v>15</v>
      </c>
    </row>
    <row r="66" customHeight="1" spans="1:6">
      <c r="A66" s="55" t="s">
        <v>51</v>
      </c>
      <c r="B66" s="55" t="s">
        <v>124</v>
      </c>
      <c r="C66" s="57">
        <v>0</v>
      </c>
      <c r="D66" s="57"/>
      <c r="E66" s="57">
        <v>15</v>
      </c>
      <c r="F66" s="56">
        <v>15</v>
      </c>
    </row>
    <row r="67" customHeight="1" spans="1:6">
      <c r="A67" s="55" t="s">
        <v>125</v>
      </c>
      <c r="B67" s="55" t="s">
        <v>126</v>
      </c>
      <c r="C67" s="57">
        <v>0</v>
      </c>
      <c r="D67" s="57"/>
      <c r="E67" s="57">
        <v>10</v>
      </c>
      <c r="F67" s="56">
        <v>10</v>
      </c>
    </row>
    <row r="68" customHeight="1" spans="1:6">
      <c r="A68" s="55" t="s">
        <v>51</v>
      </c>
      <c r="B68" s="55" t="s">
        <v>127</v>
      </c>
      <c r="C68" s="57">
        <v>0</v>
      </c>
      <c r="D68" s="57"/>
      <c r="E68" s="57">
        <v>10</v>
      </c>
      <c r="F68" s="56">
        <v>10</v>
      </c>
    </row>
    <row r="69" customHeight="1" spans="1:6">
      <c r="A69" s="55" t="s">
        <v>128</v>
      </c>
      <c r="B69" s="55" t="s">
        <v>129</v>
      </c>
      <c r="C69" s="57">
        <v>164.4026</v>
      </c>
      <c r="D69" s="57"/>
      <c r="E69" s="57">
        <v>52.186</v>
      </c>
      <c r="F69" s="56">
        <v>216.5886</v>
      </c>
    </row>
    <row r="70" customHeight="1" spans="1:6">
      <c r="A70" s="55" t="s">
        <v>43</v>
      </c>
      <c r="B70" s="55" t="s">
        <v>130</v>
      </c>
      <c r="C70" s="57">
        <v>114.9026</v>
      </c>
      <c r="D70" s="57"/>
      <c r="E70" s="57">
        <v>16.3</v>
      </c>
      <c r="F70" s="56">
        <v>131.2026</v>
      </c>
    </row>
    <row r="71" customHeight="1" spans="1:6">
      <c r="A71" s="55" t="s">
        <v>45</v>
      </c>
      <c r="B71" s="55" t="s">
        <v>131</v>
      </c>
      <c r="C71" s="57">
        <v>1.5</v>
      </c>
      <c r="D71" s="57"/>
      <c r="E71" s="57">
        <v>0.886</v>
      </c>
      <c r="F71" s="56">
        <v>2.386</v>
      </c>
    </row>
    <row r="72" customHeight="1" spans="1:6">
      <c r="A72" s="55" t="s">
        <v>47</v>
      </c>
      <c r="B72" s="55" t="s">
        <v>132</v>
      </c>
      <c r="C72" s="57">
        <v>48</v>
      </c>
      <c r="D72" s="57"/>
      <c r="E72" s="57">
        <v>35</v>
      </c>
      <c r="F72" s="56">
        <v>83</v>
      </c>
    </row>
    <row r="73" customHeight="1" spans="1:6">
      <c r="A73" s="55" t="s">
        <v>133</v>
      </c>
      <c r="B73" s="55" t="s">
        <v>134</v>
      </c>
      <c r="C73" s="57">
        <v>54.2014</v>
      </c>
      <c r="D73" s="57"/>
      <c r="E73" s="57">
        <v>9.5</v>
      </c>
      <c r="F73" s="56">
        <v>63.7014</v>
      </c>
    </row>
    <row r="74" customHeight="1" spans="1:6">
      <c r="A74" s="55" t="s">
        <v>43</v>
      </c>
      <c r="B74" s="55" t="s">
        <v>135</v>
      </c>
      <c r="C74" s="57">
        <v>54.2014</v>
      </c>
      <c r="D74" s="57"/>
      <c r="E74" s="57">
        <v>6.5</v>
      </c>
      <c r="F74" s="56">
        <v>60.7014</v>
      </c>
    </row>
    <row r="75" customHeight="1" spans="1:6">
      <c r="A75" s="55" t="s">
        <v>51</v>
      </c>
      <c r="B75" s="55" t="s">
        <v>136</v>
      </c>
      <c r="C75" s="57">
        <v>0</v>
      </c>
      <c r="D75" s="57"/>
      <c r="E75" s="57">
        <v>3</v>
      </c>
      <c r="F75" s="56">
        <v>3</v>
      </c>
    </row>
    <row r="76" customHeight="1" spans="1:6">
      <c r="A76" s="55" t="s">
        <v>137</v>
      </c>
      <c r="B76" s="55" t="s">
        <v>138</v>
      </c>
      <c r="C76" s="57">
        <v>266.2601</v>
      </c>
      <c r="D76" s="57">
        <v>5</v>
      </c>
      <c r="E76" s="57">
        <v>22.682678</v>
      </c>
      <c r="F76" s="56">
        <v>293.942778</v>
      </c>
    </row>
    <row r="77" customHeight="1" spans="1:6">
      <c r="A77" s="55" t="s">
        <v>43</v>
      </c>
      <c r="B77" s="55" t="s">
        <v>139</v>
      </c>
      <c r="C77" s="57">
        <v>159.2601</v>
      </c>
      <c r="D77" s="57"/>
      <c r="E77" s="57">
        <v>19.79</v>
      </c>
      <c r="F77" s="56">
        <v>179.0501</v>
      </c>
    </row>
    <row r="78" customHeight="1" spans="1:6">
      <c r="A78" s="55" t="s">
        <v>45</v>
      </c>
      <c r="B78" s="55" t="s">
        <v>140</v>
      </c>
      <c r="C78" s="57">
        <v>50</v>
      </c>
      <c r="D78" s="57"/>
      <c r="E78" s="57">
        <v>0</v>
      </c>
      <c r="F78" s="56">
        <v>50</v>
      </c>
    </row>
    <row r="79" customHeight="1" spans="1:6">
      <c r="A79" s="55" t="s">
        <v>51</v>
      </c>
      <c r="B79" s="55" t="s">
        <v>141</v>
      </c>
      <c r="C79" s="57">
        <v>57</v>
      </c>
      <c r="D79" s="57">
        <v>5</v>
      </c>
      <c r="E79" s="57">
        <v>2.892678</v>
      </c>
      <c r="F79" s="56">
        <v>64.892678</v>
      </c>
    </row>
    <row r="80" customHeight="1" spans="1:6">
      <c r="A80" s="55" t="s">
        <v>142</v>
      </c>
      <c r="B80" s="55" t="s">
        <v>143</v>
      </c>
      <c r="C80" s="57">
        <v>1031.3561</v>
      </c>
      <c r="D80" s="57"/>
      <c r="E80" s="57">
        <v>253.4135</v>
      </c>
      <c r="F80" s="56">
        <v>1284.7696</v>
      </c>
    </row>
    <row r="81" customHeight="1" spans="1:6">
      <c r="A81" s="55" t="s">
        <v>43</v>
      </c>
      <c r="B81" s="55" t="s">
        <v>144</v>
      </c>
      <c r="C81" s="57">
        <v>643.8813</v>
      </c>
      <c r="D81" s="57"/>
      <c r="E81" s="57">
        <v>110.4835</v>
      </c>
      <c r="F81" s="56">
        <v>754.3648</v>
      </c>
    </row>
    <row r="82" customHeight="1" spans="1:6">
      <c r="A82" s="55" t="s">
        <v>45</v>
      </c>
      <c r="B82" s="55" t="s">
        <v>145</v>
      </c>
      <c r="C82" s="57">
        <v>21.4</v>
      </c>
      <c r="D82" s="57"/>
      <c r="E82" s="57">
        <v>15.46</v>
      </c>
      <c r="F82" s="56">
        <v>36.86</v>
      </c>
    </row>
    <row r="83" customHeight="1" spans="1:6">
      <c r="A83" s="55" t="s">
        <v>79</v>
      </c>
      <c r="B83" s="55" t="s">
        <v>146</v>
      </c>
      <c r="C83" s="57">
        <v>70</v>
      </c>
      <c r="D83" s="57"/>
      <c r="E83" s="57">
        <v>0</v>
      </c>
      <c r="F83" s="56">
        <v>70</v>
      </c>
    </row>
    <row r="84" customHeight="1" spans="1:6">
      <c r="A84" s="55" t="s">
        <v>64</v>
      </c>
      <c r="B84" s="55" t="s">
        <v>147</v>
      </c>
      <c r="C84" s="57">
        <v>23.2148</v>
      </c>
      <c r="D84" s="57"/>
      <c r="E84" s="57">
        <v>4.8</v>
      </c>
      <c r="F84" s="56">
        <v>28.0148</v>
      </c>
    </row>
    <row r="85" customHeight="1" spans="1:6">
      <c r="A85" s="55" t="s">
        <v>51</v>
      </c>
      <c r="B85" s="55" t="s">
        <v>148</v>
      </c>
      <c r="C85" s="57">
        <v>272.86</v>
      </c>
      <c r="D85" s="57"/>
      <c r="E85" s="57">
        <v>122.67</v>
      </c>
      <c r="F85" s="56">
        <v>395.53</v>
      </c>
    </row>
    <row r="86" customHeight="1" spans="1:6">
      <c r="A86" s="55" t="s">
        <v>149</v>
      </c>
      <c r="B86" s="55" t="s">
        <v>150</v>
      </c>
      <c r="C86" s="57">
        <v>430.5039</v>
      </c>
      <c r="D86" s="57">
        <v>29.4</v>
      </c>
      <c r="E86" s="57">
        <v>640.37203</v>
      </c>
      <c r="F86" s="56">
        <v>1100.27593</v>
      </c>
    </row>
    <row r="87" customHeight="1" spans="1:6">
      <c r="A87" s="55" t="s">
        <v>43</v>
      </c>
      <c r="B87" s="55" t="s">
        <v>151</v>
      </c>
      <c r="C87" s="57">
        <v>307.2507</v>
      </c>
      <c r="D87" s="57"/>
      <c r="E87" s="57">
        <v>58.745</v>
      </c>
      <c r="F87" s="56">
        <v>365.9957</v>
      </c>
    </row>
    <row r="88" customHeight="1" spans="1:6">
      <c r="A88" s="55" t="s">
        <v>45</v>
      </c>
      <c r="B88" s="55" t="s">
        <v>152</v>
      </c>
      <c r="C88" s="57">
        <v>53.416</v>
      </c>
      <c r="D88" s="57">
        <v>3.12</v>
      </c>
      <c r="E88" s="57">
        <v>82.75703</v>
      </c>
      <c r="F88" s="56">
        <v>139.29303</v>
      </c>
    </row>
    <row r="89" customHeight="1" spans="1:6">
      <c r="A89" s="55" t="s">
        <v>64</v>
      </c>
      <c r="B89" s="55" t="s">
        <v>153</v>
      </c>
      <c r="C89" s="57">
        <v>30.9622</v>
      </c>
      <c r="D89" s="57"/>
      <c r="E89" s="57">
        <v>12</v>
      </c>
      <c r="F89" s="56">
        <v>42.9622</v>
      </c>
    </row>
    <row r="90" customHeight="1" spans="1:6">
      <c r="A90" s="55" t="s">
        <v>51</v>
      </c>
      <c r="B90" s="55" t="s">
        <v>154</v>
      </c>
      <c r="C90" s="57">
        <v>38.875</v>
      </c>
      <c r="D90" s="57">
        <v>26.28</v>
      </c>
      <c r="E90" s="57">
        <v>486.87</v>
      </c>
      <c r="F90" s="56">
        <v>552.025</v>
      </c>
    </row>
    <row r="91" customHeight="1" spans="1:6">
      <c r="A91" s="55" t="s">
        <v>155</v>
      </c>
      <c r="B91" s="55" t="s">
        <v>156</v>
      </c>
      <c r="C91" s="57">
        <v>412.1994</v>
      </c>
      <c r="D91" s="57">
        <v>36</v>
      </c>
      <c r="E91" s="57">
        <v>-35.015</v>
      </c>
      <c r="F91" s="56">
        <v>413.1844</v>
      </c>
    </row>
    <row r="92" ht="12" customHeight="1" spans="1:6">
      <c r="A92" s="55" t="s">
        <v>43</v>
      </c>
      <c r="B92" s="55" t="s">
        <v>157</v>
      </c>
      <c r="C92" s="57">
        <v>98.757</v>
      </c>
      <c r="D92" s="57"/>
      <c r="E92" s="57">
        <v>23.635</v>
      </c>
      <c r="F92" s="56">
        <v>122.392</v>
      </c>
    </row>
    <row r="93" customHeight="1" spans="1:6">
      <c r="A93" s="55" t="s">
        <v>45</v>
      </c>
      <c r="B93" s="55" t="s">
        <v>158</v>
      </c>
      <c r="C93" s="57">
        <v>54</v>
      </c>
      <c r="D93" s="57"/>
      <c r="E93" s="57">
        <v>16.15</v>
      </c>
      <c r="F93" s="56">
        <v>70.15</v>
      </c>
    </row>
    <row r="94" customHeight="1" spans="1:6">
      <c r="A94" s="55" t="s">
        <v>64</v>
      </c>
      <c r="B94" s="55" t="s">
        <v>159</v>
      </c>
      <c r="C94" s="57">
        <v>109.4424</v>
      </c>
      <c r="D94" s="57"/>
      <c r="E94" s="57">
        <v>31.2</v>
      </c>
      <c r="F94" s="56">
        <v>140.6424</v>
      </c>
    </row>
    <row r="95" customHeight="1" spans="1:6">
      <c r="A95" s="55" t="s">
        <v>51</v>
      </c>
      <c r="B95" s="55" t="s">
        <v>160</v>
      </c>
      <c r="C95" s="57">
        <v>150</v>
      </c>
      <c r="D95" s="57">
        <v>36</v>
      </c>
      <c r="E95" s="57">
        <v>-106</v>
      </c>
      <c r="F95" s="56">
        <v>80</v>
      </c>
    </row>
    <row r="96" customHeight="1" spans="1:6">
      <c r="A96" s="55" t="s">
        <v>161</v>
      </c>
      <c r="B96" s="55" t="s">
        <v>162</v>
      </c>
      <c r="C96" s="57">
        <v>69.7196</v>
      </c>
      <c r="D96" s="57"/>
      <c r="E96" s="57">
        <v>12.895</v>
      </c>
      <c r="F96" s="56">
        <v>82.6146</v>
      </c>
    </row>
    <row r="97" customHeight="1" spans="1:6">
      <c r="A97" s="55" t="s">
        <v>43</v>
      </c>
      <c r="B97" s="55" t="s">
        <v>163</v>
      </c>
      <c r="C97" s="57">
        <v>42.7522</v>
      </c>
      <c r="D97" s="57"/>
      <c r="E97" s="57">
        <v>7.895</v>
      </c>
      <c r="F97" s="56">
        <v>50.6472</v>
      </c>
    </row>
    <row r="98" customHeight="1" spans="1:6">
      <c r="A98" s="55" t="s">
        <v>45</v>
      </c>
      <c r="B98" s="55" t="s">
        <v>164</v>
      </c>
      <c r="C98" s="57">
        <v>17.8</v>
      </c>
      <c r="D98" s="57"/>
      <c r="E98" s="57">
        <v>0</v>
      </c>
      <c r="F98" s="56">
        <v>17.8</v>
      </c>
    </row>
    <row r="99" customHeight="1" spans="1:6">
      <c r="A99" s="55" t="s">
        <v>51</v>
      </c>
      <c r="B99" s="55" t="s">
        <v>165</v>
      </c>
      <c r="C99" s="57">
        <v>9.1674</v>
      </c>
      <c r="D99" s="57"/>
      <c r="E99" s="57">
        <v>5</v>
      </c>
      <c r="F99" s="56">
        <v>14.1674</v>
      </c>
    </row>
    <row r="100" customHeight="1" spans="1:6">
      <c r="A100" s="55" t="s">
        <v>166</v>
      </c>
      <c r="B100" s="55" t="s">
        <v>167</v>
      </c>
      <c r="C100" s="57">
        <v>0</v>
      </c>
      <c r="D100" s="57">
        <v>108</v>
      </c>
      <c r="E100" s="57">
        <v>0</v>
      </c>
      <c r="F100" s="56">
        <v>108</v>
      </c>
    </row>
    <row r="101" customHeight="1" spans="1:6">
      <c r="A101" s="55" t="s">
        <v>51</v>
      </c>
      <c r="B101" s="55" t="s">
        <v>168</v>
      </c>
      <c r="C101" s="57">
        <v>0</v>
      </c>
      <c r="D101" s="57">
        <v>108</v>
      </c>
      <c r="E101" s="57">
        <v>0</v>
      </c>
      <c r="F101" s="56">
        <v>108</v>
      </c>
    </row>
    <row r="102" customHeight="1" spans="1:6">
      <c r="A102" s="55" t="s">
        <v>169</v>
      </c>
      <c r="B102" s="55" t="s">
        <v>170</v>
      </c>
      <c r="C102" s="56">
        <v>0</v>
      </c>
      <c r="D102" s="56">
        <v>54.92</v>
      </c>
      <c r="E102" s="56">
        <v>105.315</v>
      </c>
      <c r="F102" s="56">
        <v>160.235</v>
      </c>
    </row>
    <row r="103" customHeight="1" spans="1:6">
      <c r="A103" s="55" t="s">
        <v>83</v>
      </c>
      <c r="B103" s="55" t="s">
        <v>171</v>
      </c>
      <c r="C103" s="56">
        <v>0</v>
      </c>
      <c r="D103" s="56">
        <v>54.92</v>
      </c>
      <c r="E103" s="56">
        <v>105.315</v>
      </c>
      <c r="F103" s="56">
        <v>160.235</v>
      </c>
    </row>
    <row r="104" customHeight="1" spans="1:6">
      <c r="A104" s="55" t="s">
        <v>172</v>
      </c>
      <c r="B104" s="55" t="s">
        <v>173</v>
      </c>
      <c r="C104" s="57">
        <v>0</v>
      </c>
      <c r="D104" s="57"/>
      <c r="E104" s="57">
        <v>105.315</v>
      </c>
      <c r="F104" s="56">
        <v>105.315</v>
      </c>
    </row>
    <row r="105" s="46" customFormat="1" customHeight="1" spans="1:6">
      <c r="A105" s="55" t="s">
        <v>89</v>
      </c>
      <c r="B105" s="55" t="s">
        <v>174</v>
      </c>
      <c r="C105" s="57">
        <v>0</v>
      </c>
      <c r="D105" s="57">
        <v>54.92</v>
      </c>
      <c r="E105" s="57">
        <v>0</v>
      </c>
      <c r="F105" s="56">
        <v>54.92</v>
      </c>
    </row>
    <row r="106" customHeight="1" spans="1:6">
      <c r="A106" s="55" t="s">
        <v>175</v>
      </c>
      <c r="B106" s="55" t="s">
        <v>176</v>
      </c>
      <c r="C106" s="56">
        <v>11837.4977</v>
      </c>
      <c r="D106" s="56">
        <v>1274.6</v>
      </c>
      <c r="E106" s="56">
        <v>1409.466633</v>
      </c>
      <c r="F106" s="56">
        <v>14521</v>
      </c>
    </row>
    <row r="107" customHeight="1" spans="1:6">
      <c r="A107" s="55" t="s">
        <v>41</v>
      </c>
      <c r="B107" s="55" t="s">
        <v>177</v>
      </c>
      <c r="C107" s="57">
        <v>360</v>
      </c>
      <c r="D107" s="57"/>
      <c r="E107" s="57">
        <v>50.4</v>
      </c>
      <c r="F107" s="56">
        <v>410.4</v>
      </c>
    </row>
    <row r="108" customHeight="1" spans="1:6">
      <c r="A108" s="55" t="s">
        <v>172</v>
      </c>
      <c r="B108" s="55" t="s">
        <v>178</v>
      </c>
      <c r="C108" s="57">
        <v>360</v>
      </c>
      <c r="D108" s="57"/>
      <c r="E108" s="57">
        <v>50.4</v>
      </c>
      <c r="F108" s="56">
        <v>410</v>
      </c>
    </row>
    <row r="109" customHeight="1" spans="1:6">
      <c r="A109" s="55" t="s">
        <v>53</v>
      </c>
      <c r="B109" s="55" t="s">
        <v>179</v>
      </c>
      <c r="C109" s="56">
        <v>10479.3821</v>
      </c>
      <c r="D109" s="56">
        <v>1077.6</v>
      </c>
      <c r="E109" s="56">
        <v>964.3851</v>
      </c>
      <c r="F109" s="56">
        <v>12521.3672</v>
      </c>
    </row>
    <row r="110" customHeight="1" spans="1:6">
      <c r="A110" s="55" t="s">
        <v>43</v>
      </c>
      <c r="B110" s="55" t="s">
        <v>180</v>
      </c>
      <c r="C110" s="57">
        <v>7088.5965</v>
      </c>
      <c r="D110" s="57"/>
      <c r="E110" s="57">
        <v>964.3851</v>
      </c>
      <c r="F110" s="56">
        <v>8052</v>
      </c>
    </row>
    <row r="111" customHeight="1" spans="1:6">
      <c r="A111" s="55" t="s">
        <v>47</v>
      </c>
      <c r="B111" s="55" t="s">
        <v>181</v>
      </c>
      <c r="C111" s="57">
        <v>1389</v>
      </c>
      <c r="D111" s="57">
        <v>30</v>
      </c>
      <c r="E111" s="57">
        <v>0</v>
      </c>
      <c r="F111" s="56">
        <v>1419</v>
      </c>
    </row>
    <row r="112" customHeight="1" spans="1:6">
      <c r="A112" s="55" t="s">
        <v>182</v>
      </c>
      <c r="B112" s="55" t="s">
        <v>183</v>
      </c>
      <c r="C112" s="57">
        <v>50</v>
      </c>
      <c r="D112" s="57">
        <v>5.6</v>
      </c>
      <c r="E112" s="57">
        <v>0</v>
      </c>
      <c r="F112" s="56">
        <v>55.6</v>
      </c>
    </row>
    <row r="113" customHeight="1" spans="1:6">
      <c r="A113" s="55" t="s">
        <v>184</v>
      </c>
      <c r="B113" s="55" t="s">
        <v>185</v>
      </c>
      <c r="C113" s="57">
        <v>30</v>
      </c>
      <c r="D113" s="57">
        <v>10</v>
      </c>
      <c r="E113" s="57">
        <v>0</v>
      </c>
      <c r="F113" s="56">
        <v>40</v>
      </c>
    </row>
    <row r="114" customHeight="1" spans="1:6">
      <c r="A114" s="55" t="s">
        <v>186</v>
      </c>
      <c r="B114" s="55" t="s">
        <v>187</v>
      </c>
      <c r="C114" s="57">
        <v>12</v>
      </c>
      <c r="D114" s="57"/>
      <c r="E114" s="57">
        <v>0</v>
      </c>
      <c r="F114" s="56">
        <v>12</v>
      </c>
    </row>
    <row r="115" customHeight="1" spans="1:6">
      <c r="A115" s="55" t="s">
        <v>188</v>
      </c>
      <c r="B115" s="55" t="s">
        <v>189</v>
      </c>
      <c r="C115" s="57">
        <v>63</v>
      </c>
      <c r="D115" s="57"/>
      <c r="E115" s="57">
        <v>0</v>
      </c>
      <c r="F115" s="56">
        <v>63</v>
      </c>
    </row>
    <row r="116" customHeight="1" spans="1:6">
      <c r="A116" s="55" t="s">
        <v>190</v>
      </c>
      <c r="B116" s="55" t="s">
        <v>191</v>
      </c>
      <c r="C116" s="57">
        <v>296.264</v>
      </c>
      <c r="D116" s="57"/>
      <c r="E116" s="57">
        <v>0</v>
      </c>
      <c r="F116" s="56">
        <v>296.264</v>
      </c>
    </row>
    <row r="117" customHeight="1" spans="1:6">
      <c r="A117" s="55" t="s">
        <v>192</v>
      </c>
      <c r="B117" s="55" t="s">
        <v>193</v>
      </c>
      <c r="C117" s="57">
        <v>0</v>
      </c>
      <c r="D117" s="57">
        <v>20</v>
      </c>
      <c r="E117" s="57">
        <v>0</v>
      </c>
      <c r="F117" s="56">
        <v>20</v>
      </c>
    </row>
    <row r="118" customHeight="1" spans="1:6">
      <c r="A118" s="55" t="s">
        <v>51</v>
      </c>
      <c r="B118" s="55" t="s">
        <v>194</v>
      </c>
      <c r="C118" s="57">
        <v>1550.5216</v>
      </c>
      <c r="D118" s="57">
        <v>1012</v>
      </c>
      <c r="E118" s="57">
        <v>0</v>
      </c>
      <c r="F118" s="56">
        <v>2562.5216</v>
      </c>
    </row>
    <row r="119" customHeight="1" spans="1:6">
      <c r="A119" s="55" t="s">
        <v>67</v>
      </c>
      <c r="B119" s="55" t="s">
        <v>195</v>
      </c>
      <c r="C119" s="57">
        <v>91.45</v>
      </c>
      <c r="D119" s="57"/>
      <c r="E119" s="57">
        <v>-6.4896</v>
      </c>
      <c r="F119" s="56">
        <v>84.9604</v>
      </c>
    </row>
    <row r="120" customHeight="1" spans="1:6">
      <c r="A120" s="55" t="s">
        <v>45</v>
      </c>
      <c r="B120" s="55" t="s">
        <v>196</v>
      </c>
      <c r="C120" s="57">
        <v>91.45</v>
      </c>
      <c r="D120" s="57"/>
      <c r="E120" s="57">
        <v>-91.45</v>
      </c>
      <c r="F120" s="56">
        <v>0</v>
      </c>
    </row>
    <row r="121" s="47" customFormat="1" customHeight="1" spans="1:214">
      <c r="A121" s="55" t="s">
        <v>51</v>
      </c>
      <c r="B121" s="55" t="s">
        <v>197</v>
      </c>
      <c r="C121" s="57">
        <v>0</v>
      </c>
      <c r="D121" s="57"/>
      <c r="E121" s="57">
        <v>84.9604</v>
      </c>
      <c r="F121" s="56">
        <v>84.9604</v>
      </c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46"/>
      <c r="AM121" s="46"/>
      <c r="AN121" s="46"/>
      <c r="AO121" s="46"/>
      <c r="AP121" s="46"/>
      <c r="AQ121" s="46"/>
      <c r="AR121" s="46"/>
      <c r="AS121" s="46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  <c r="BF121" s="46"/>
      <c r="BG121" s="46"/>
      <c r="BH121" s="46"/>
      <c r="BI121" s="46"/>
      <c r="BJ121" s="46"/>
      <c r="BK121" s="46"/>
      <c r="BL121" s="46"/>
      <c r="BM121" s="46"/>
      <c r="BN121" s="46"/>
      <c r="BO121" s="46"/>
      <c r="BP121" s="46"/>
      <c r="BQ121" s="46"/>
      <c r="BR121" s="46"/>
      <c r="BS121" s="46"/>
      <c r="BT121" s="46"/>
      <c r="BU121" s="46"/>
      <c r="BV121" s="46"/>
      <c r="BW121" s="46"/>
      <c r="BX121" s="46"/>
      <c r="BY121" s="46"/>
      <c r="BZ121" s="46"/>
      <c r="CA121" s="46"/>
      <c r="CB121" s="46"/>
      <c r="CC121" s="46"/>
      <c r="CD121" s="46"/>
      <c r="CE121" s="46"/>
      <c r="CF121" s="46"/>
      <c r="CG121" s="46"/>
      <c r="CH121" s="46"/>
      <c r="CI121" s="46"/>
      <c r="CJ121" s="46"/>
      <c r="CK121" s="46"/>
      <c r="CL121" s="46"/>
      <c r="CM121" s="46"/>
      <c r="CN121" s="46"/>
      <c r="CO121" s="46"/>
      <c r="CP121" s="46"/>
      <c r="CQ121" s="46"/>
      <c r="CR121" s="46"/>
      <c r="CS121" s="46"/>
      <c r="CT121" s="46"/>
      <c r="CU121" s="46"/>
      <c r="CV121" s="46"/>
      <c r="CW121" s="46"/>
      <c r="CX121" s="46"/>
      <c r="CY121" s="46"/>
      <c r="CZ121" s="46"/>
      <c r="DA121" s="46"/>
      <c r="DB121" s="46"/>
      <c r="DC121" s="46"/>
      <c r="DD121" s="46"/>
      <c r="DE121" s="46"/>
      <c r="DF121" s="46"/>
      <c r="DG121" s="46"/>
      <c r="DH121" s="46"/>
      <c r="DI121" s="46"/>
      <c r="DJ121" s="46"/>
      <c r="DK121" s="46"/>
      <c r="DL121" s="46"/>
      <c r="DM121" s="46"/>
      <c r="DN121" s="46"/>
      <c r="DO121" s="46"/>
      <c r="DP121" s="46"/>
      <c r="DQ121" s="46"/>
      <c r="DR121" s="46"/>
      <c r="DS121" s="46"/>
      <c r="DT121" s="46"/>
      <c r="DU121" s="46"/>
      <c r="DV121" s="46"/>
      <c r="DW121" s="46"/>
      <c r="DX121" s="46"/>
      <c r="DY121" s="46"/>
      <c r="DZ121" s="46"/>
      <c r="EA121" s="46"/>
      <c r="EB121" s="46"/>
      <c r="EC121" s="46"/>
      <c r="ED121" s="46"/>
      <c r="EE121" s="46"/>
      <c r="EF121" s="46"/>
      <c r="EG121" s="46"/>
      <c r="EH121" s="46"/>
      <c r="EI121" s="46"/>
      <c r="EJ121" s="46"/>
      <c r="EK121" s="46"/>
      <c r="EL121" s="46"/>
      <c r="EM121" s="46"/>
      <c r="EN121" s="46"/>
      <c r="EO121" s="46"/>
      <c r="EP121" s="46"/>
      <c r="EQ121" s="46"/>
      <c r="ER121" s="46"/>
      <c r="ES121" s="46"/>
      <c r="ET121" s="46"/>
      <c r="EU121" s="46"/>
      <c r="EV121" s="46"/>
      <c r="EW121" s="46"/>
      <c r="EX121" s="46"/>
      <c r="EY121" s="46"/>
      <c r="EZ121" s="46"/>
      <c r="FA121" s="46"/>
      <c r="FB121" s="46"/>
      <c r="FC121" s="46"/>
      <c r="FD121" s="46"/>
      <c r="FE121" s="46"/>
      <c r="FF121" s="46"/>
      <c r="FG121" s="46"/>
      <c r="FH121" s="46"/>
      <c r="FI121" s="46"/>
      <c r="FJ121" s="46"/>
      <c r="FK121" s="46"/>
      <c r="FL121" s="46"/>
      <c r="FM121" s="46"/>
      <c r="FN121" s="46"/>
      <c r="FO121" s="46"/>
      <c r="FP121" s="46"/>
      <c r="FQ121" s="46"/>
      <c r="FR121" s="46"/>
      <c r="FS121" s="46"/>
      <c r="FT121" s="46"/>
      <c r="FU121" s="46"/>
      <c r="FV121" s="46"/>
      <c r="FW121" s="46"/>
      <c r="FX121" s="46"/>
      <c r="FY121" s="46"/>
      <c r="FZ121" s="46"/>
      <c r="GA121" s="46"/>
      <c r="GB121" s="46"/>
      <c r="GC121" s="46"/>
      <c r="GD121" s="46"/>
      <c r="GE121" s="46"/>
      <c r="GF121" s="46"/>
      <c r="GG121" s="46"/>
      <c r="GH121" s="46"/>
      <c r="GI121" s="46"/>
      <c r="GJ121" s="46"/>
      <c r="GK121" s="46"/>
      <c r="GL121" s="46"/>
      <c r="GM121" s="46"/>
      <c r="GN121" s="46"/>
      <c r="GO121" s="46"/>
      <c r="GP121" s="46"/>
      <c r="GQ121" s="46"/>
      <c r="GR121" s="46"/>
      <c r="GS121" s="46"/>
      <c r="GT121" s="46"/>
      <c r="GU121" s="46"/>
      <c r="GV121" s="46"/>
      <c r="GW121" s="46"/>
      <c r="GX121" s="46"/>
      <c r="GY121" s="46"/>
      <c r="GZ121" s="46"/>
      <c r="HA121" s="46"/>
      <c r="HB121" s="46"/>
      <c r="HC121" s="46"/>
      <c r="HD121" s="46"/>
      <c r="HE121" s="46"/>
      <c r="HF121" s="46"/>
    </row>
    <row r="122" customHeight="1" spans="1:6">
      <c r="A122" s="55" t="s">
        <v>76</v>
      </c>
      <c r="B122" s="55" t="s">
        <v>198</v>
      </c>
      <c r="C122" s="57">
        <v>196.2</v>
      </c>
      <c r="D122" s="57"/>
      <c r="E122" s="57">
        <v>93.637213</v>
      </c>
      <c r="F122" s="56">
        <v>289.837213</v>
      </c>
    </row>
    <row r="123" customHeight="1" spans="1:6">
      <c r="A123" s="55" t="s">
        <v>45</v>
      </c>
      <c r="B123" s="55" t="s">
        <v>199</v>
      </c>
      <c r="C123" s="57">
        <v>0</v>
      </c>
      <c r="D123" s="57"/>
      <c r="E123" s="57">
        <v>29.6236</v>
      </c>
      <c r="F123" s="56">
        <v>29.6236</v>
      </c>
    </row>
    <row r="124" customHeight="1" spans="1:6">
      <c r="A124" s="55" t="s">
        <v>51</v>
      </c>
      <c r="B124" s="55" t="s">
        <v>200</v>
      </c>
      <c r="C124" s="57">
        <v>196.2</v>
      </c>
      <c r="D124" s="57"/>
      <c r="E124" s="57">
        <v>64.013613</v>
      </c>
      <c r="F124" s="56">
        <v>260.213613</v>
      </c>
    </row>
    <row r="125" customHeight="1" spans="1:6">
      <c r="A125" s="55" t="s">
        <v>83</v>
      </c>
      <c r="B125" s="55" t="s">
        <v>201</v>
      </c>
      <c r="C125" s="56">
        <v>710.4656</v>
      </c>
      <c r="D125" s="56">
        <v>186</v>
      </c>
      <c r="E125" s="56">
        <v>306.53392</v>
      </c>
      <c r="F125" s="56">
        <v>1202.99952</v>
      </c>
    </row>
    <row r="126" customHeight="1" spans="1:6">
      <c r="A126" s="55" t="s">
        <v>43</v>
      </c>
      <c r="B126" s="55" t="s">
        <v>202</v>
      </c>
      <c r="C126" s="57">
        <v>596.0128</v>
      </c>
      <c r="D126" s="57"/>
      <c r="E126" s="57">
        <v>287.4724</v>
      </c>
      <c r="F126" s="56">
        <v>883.4852</v>
      </c>
    </row>
    <row r="127" customHeight="1" spans="1:6">
      <c r="A127" s="55" t="s">
        <v>45</v>
      </c>
      <c r="B127" s="55" t="s">
        <v>203</v>
      </c>
      <c r="C127" s="57">
        <v>10.5528</v>
      </c>
      <c r="D127" s="57"/>
      <c r="E127" s="57">
        <v>-10.5528</v>
      </c>
      <c r="F127" s="56">
        <v>0</v>
      </c>
    </row>
    <row r="128" customHeight="1" spans="1:6">
      <c r="A128" s="55" t="s">
        <v>47</v>
      </c>
      <c r="B128" s="55" t="s">
        <v>204</v>
      </c>
      <c r="C128" s="57">
        <v>0</v>
      </c>
      <c r="D128" s="57"/>
      <c r="E128" s="57">
        <v>5</v>
      </c>
      <c r="F128" s="56">
        <v>5</v>
      </c>
    </row>
    <row r="129" customHeight="1" spans="1:6">
      <c r="A129" s="55" t="s">
        <v>71</v>
      </c>
      <c r="B129" s="55" t="s">
        <v>205</v>
      </c>
      <c r="C129" s="57">
        <v>66.5</v>
      </c>
      <c r="D129" s="57"/>
      <c r="E129" s="57">
        <v>-41.5</v>
      </c>
      <c r="F129" s="56">
        <v>25</v>
      </c>
    </row>
    <row r="130" customHeight="1" spans="1:6">
      <c r="A130" s="55" t="s">
        <v>89</v>
      </c>
      <c r="B130" s="55" t="s">
        <v>206</v>
      </c>
      <c r="C130" s="57">
        <v>17</v>
      </c>
      <c r="D130" s="57">
        <v>24</v>
      </c>
      <c r="E130" s="57">
        <v>45.91352</v>
      </c>
      <c r="F130" s="56">
        <v>86.91352</v>
      </c>
    </row>
    <row r="131" customHeight="1" spans="1:6">
      <c r="A131" s="55" t="s">
        <v>106</v>
      </c>
      <c r="B131" s="55" t="s">
        <v>207</v>
      </c>
      <c r="C131" s="57">
        <v>0</v>
      </c>
      <c r="D131" s="57"/>
      <c r="E131" s="57">
        <v>20.2008</v>
      </c>
      <c r="F131" s="56">
        <v>20.2008</v>
      </c>
    </row>
    <row r="132" customHeight="1" spans="1:6">
      <c r="A132" s="55" t="s">
        <v>51</v>
      </c>
      <c r="B132" s="55" t="s">
        <v>208</v>
      </c>
      <c r="C132" s="57">
        <v>20.4</v>
      </c>
      <c r="D132" s="57">
        <v>162</v>
      </c>
      <c r="E132" s="57">
        <v>0</v>
      </c>
      <c r="F132" s="56">
        <v>182.4</v>
      </c>
    </row>
    <row r="133" customHeight="1" spans="1:6">
      <c r="A133" s="55" t="s">
        <v>166</v>
      </c>
      <c r="B133" s="55" t="s">
        <v>209</v>
      </c>
      <c r="C133" s="57">
        <v>0</v>
      </c>
      <c r="D133" s="57">
        <v>11</v>
      </c>
      <c r="E133" s="57">
        <v>1</v>
      </c>
      <c r="F133" s="56">
        <v>12</v>
      </c>
    </row>
    <row r="134" customHeight="1" spans="1:6">
      <c r="A134" s="55" t="s">
        <v>43</v>
      </c>
      <c r="B134" s="55" t="s">
        <v>210</v>
      </c>
      <c r="C134" s="57">
        <v>0</v>
      </c>
      <c r="D134" s="57">
        <v>11</v>
      </c>
      <c r="E134" s="57">
        <v>1</v>
      </c>
      <c r="F134" s="56">
        <v>12</v>
      </c>
    </row>
    <row r="135" customHeight="1" spans="1:6">
      <c r="A135" s="55" t="s">
        <v>211</v>
      </c>
      <c r="B135" s="55" t="s">
        <v>212</v>
      </c>
      <c r="C135" s="56">
        <v>55472.97194</v>
      </c>
      <c r="D135" s="56">
        <v>31925.903</v>
      </c>
      <c r="E135" s="56">
        <v>10295.494198</v>
      </c>
      <c r="F135" s="56">
        <v>97694.369138</v>
      </c>
    </row>
    <row r="136" customHeight="1" spans="1:6">
      <c r="A136" s="55" t="s">
        <v>41</v>
      </c>
      <c r="B136" s="55" t="s">
        <v>213</v>
      </c>
      <c r="C136" s="57">
        <v>872.7313</v>
      </c>
      <c r="D136" s="57"/>
      <c r="E136" s="57">
        <v>167.3775</v>
      </c>
      <c r="F136" s="56">
        <v>1040.1088</v>
      </c>
    </row>
    <row r="137" customHeight="1" spans="1:6">
      <c r="A137" s="55" t="s">
        <v>43</v>
      </c>
      <c r="B137" s="55" t="s">
        <v>214</v>
      </c>
      <c r="C137" s="57">
        <v>254.6871</v>
      </c>
      <c r="D137" s="57"/>
      <c r="E137" s="57">
        <v>51.7775</v>
      </c>
      <c r="F137" s="56">
        <v>306.4646</v>
      </c>
    </row>
    <row r="138" customHeight="1" spans="1:6">
      <c r="A138" s="55" t="s">
        <v>51</v>
      </c>
      <c r="B138" s="55" t="s">
        <v>215</v>
      </c>
      <c r="C138" s="57">
        <v>618.0442</v>
      </c>
      <c r="D138" s="57"/>
      <c r="E138" s="57">
        <v>115.6</v>
      </c>
      <c r="F138" s="56">
        <v>733.6442</v>
      </c>
    </row>
    <row r="139" customHeight="1" spans="1:6">
      <c r="A139" s="55" t="s">
        <v>53</v>
      </c>
      <c r="B139" s="55" t="s">
        <v>216</v>
      </c>
      <c r="C139" s="56">
        <v>47955.88848</v>
      </c>
      <c r="D139" s="56">
        <v>27302.278</v>
      </c>
      <c r="E139" s="56">
        <v>9367.87694</v>
      </c>
      <c r="F139" s="56">
        <v>84626.04342</v>
      </c>
    </row>
    <row r="140" customHeight="1" spans="1:6">
      <c r="A140" s="55" t="s">
        <v>43</v>
      </c>
      <c r="B140" s="55" t="s">
        <v>217</v>
      </c>
      <c r="C140" s="57">
        <v>484.539</v>
      </c>
      <c r="D140" s="57">
        <v>6074</v>
      </c>
      <c r="E140" s="57">
        <v>0</v>
      </c>
      <c r="F140" s="56">
        <v>6558.539</v>
      </c>
    </row>
    <row r="141" customHeight="1" spans="1:6">
      <c r="A141" s="55" t="s">
        <v>45</v>
      </c>
      <c r="B141" s="55" t="s">
        <v>218</v>
      </c>
      <c r="C141" s="57">
        <v>22719.33684</v>
      </c>
      <c r="D141" s="57">
        <v>3561.34</v>
      </c>
      <c r="E141" s="57">
        <v>6401.081382</v>
      </c>
      <c r="F141" s="56">
        <v>32681.758222</v>
      </c>
    </row>
    <row r="142" customHeight="1" spans="1:6">
      <c r="A142" s="55" t="s">
        <v>172</v>
      </c>
      <c r="B142" s="55" t="s">
        <v>219</v>
      </c>
      <c r="C142" s="57">
        <v>14864.44802</v>
      </c>
      <c r="D142" s="57">
        <v>1774.4</v>
      </c>
      <c r="E142" s="57">
        <v>2692.766276</v>
      </c>
      <c r="F142" s="56">
        <v>19331.614296</v>
      </c>
    </row>
    <row r="143" customHeight="1" spans="1:6">
      <c r="A143" s="55" t="s">
        <v>47</v>
      </c>
      <c r="B143" s="55" t="s">
        <v>220</v>
      </c>
      <c r="C143" s="57">
        <v>8892.94712</v>
      </c>
      <c r="D143" s="57">
        <v>4819</v>
      </c>
      <c r="E143" s="57">
        <v>274.029282000001</v>
      </c>
      <c r="F143" s="56">
        <v>13985.976402</v>
      </c>
    </row>
    <row r="144" s="48" customFormat="1" customHeight="1" spans="1:249">
      <c r="A144" s="58" t="s">
        <v>89</v>
      </c>
      <c r="B144" s="58" t="s">
        <v>221</v>
      </c>
      <c r="C144" s="57">
        <v>0</v>
      </c>
      <c r="D144" s="57">
        <v>78.25</v>
      </c>
      <c r="E144" s="57">
        <v>0</v>
      </c>
      <c r="F144" s="56">
        <v>78.25</v>
      </c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46"/>
      <c r="AM144" s="46"/>
      <c r="AN144" s="46"/>
      <c r="AO144" s="46"/>
      <c r="AP144" s="46"/>
      <c r="AQ144" s="46"/>
      <c r="AR144" s="46"/>
      <c r="AS144" s="46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  <c r="BF144" s="46"/>
      <c r="BG144" s="46"/>
      <c r="BH144" s="46"/>
      <c r="BI144" s="46"/>
      <c r="BJ144" s="46"/>
      <c r="BK144" s="46"/>
      <c r="BL144" s="46"/>
      <c r="BM144" s="46"/>
      <c r="BN144" s="46"/>
      <c r="BO144" s="46"/>
      <c r="BP144" s="46"/>
      <c r="BQ144" s="46"/>
      <c r="BR144" s="46"/>
      <c r="BS144" s="46"/>
      <c r="BT144" s="46"/>
      <c r="BU144" s="46"/>
      <c r="BV144" s="46"/>
      <c r="BW144" s="46"/>
      <c r="BX144" s="46"/>
      <c r="BY144" s="46"/>
      <c r="BZ144" s="46"/>
      <c r="CA144" s="46"/>
      <c r="CB144" s="46"/>
      <c r="CC144" s="46"/>
      <c r="CD144" s="46"/>
      <c r="CE144" s="46"/>
      <c r="CF144" s="46"/>
      <c r="CG144" s="46"/>
      <c r="CH144" s="46"/>
      <c r="CI144" s="46"/>
      <c r="CJ144" s="46"/>
      <c r="CK144" s="46"/>
      <c r="CL144" s="46"/>
      <c r="CM144" s="46"/>
      <c r="CN144" s="46"/>
      <c r="CO144" s="46"/>
      <c r="CP144" s="46"/>
      <c r="CQ144" s="46"/>
      <c r="CR144" s="46"/>
      <c r="CS144" s="46"/>
      <c r="CT144" s="46"/>
      <c r="CU144" s="46"/>
      <c r="CV144" s="46"/>
      <c r="CW144" s="46"/>
      <c r="CX144" s="46"/>
      <c r="CY144" s="46"/>
      <c r="CZ144" s="46"/>
      <c r="DA144" s="46"/>
      <c r="DB144" s="46"/>
      <c r="DC144" s="46"/>
      <c r="DD144" s="46"/>
      <c r="DE144" s="46"/>
      <c r="DF144" s="46"/>
      <c r="DG144" s="46"/>
      <c r="DH144" s="46"/>
      <c r="DI144" s="46"/>
      <c r="DJ144" s="46"/>
      <c r="DK144" s="46"/>
      <c r="DL144" s="46"/>
      <c r="DM144" s="46"/>
      <c r="DN144" s="46"/>
      <c r="DO144" s="46"/>
      <c r="DP144" s="46"/>
      <c r="DQ144" s="46"/>
      <c r="DR144" s="46"/>
      <c r="DS144" s="46"/>
      <c r="DT144" s="46"/>
      <c r="DU144" s="46"/>
      <c r="DV144" s="46"/>
      <c r="DW144" s="46"/>
      <c r="DX144" s="46"/>
      <c r="DY144" s="46"/>
      <c r="DZ144" s="46"/>
      <c r="EA144" s="46"/>
      <c r="EB144" s="46"/>
      <c r="EC144" s="46"/>
      <c r="ED144" s="46"/>
      <c r="EE144" s="46"/>
      <c r="EF144" s="46"/>
      <c r="EG144" s="46"/>
      <c r="EH144" s="46"/>
      <c r="EI144" s="46"/>
      <c r="EJ144" s="46"/>
      <c r="EK144" s="46"/>
      <c r="EL144" s="46"/>
      <c r="EM144" s="46"/>
      <c r="EN144" s="46"/>
      <c r="EO144" s="46"/>
      <c r="EP144" s="46"/>
      <c r="EQ144" s="46"/>
      <c r="ER144" s="46"/>
      <c r="ES144" s="46"/>
      <c r="ET144" s="46"/>
      <c r="EU144" s="46"/>
      <c r="EV144" s="46"/>
      <c r="EW144" s="46"/>
      <c r="EX144" s="46"/>
      <c r="EY144" s="46"/>
      <c r="EZ144" s="46"/>
      <c r="FA144" s="46"/>
      <c r="FB144" s="46"/>
      <c r="FC144" s="46"/>
      <c r="FD144" s="46"/>
      <c r="FE144" s="46"/>
      <c r="FF144" s="46"/>
      <c r="FG144" s="46"/>
      <c r="FH144" s="46"/>
      <c r="FI144" s="46"/>
      <c r="FJ144" s="46"/>
      <c r="FK144" s="46"/>
      <c r="FL144" s="46"/>
      <c r="FM144" s="46"/>
      <c r="FN144" s="46"/>
      <c r="FO144" s="46"/>
      <c r="FP144" s="46"/>
      <c r="FQ144" s="46"/>
      <c r="FR144" s="46"/>
      <c r="FS144" s="46"/>
      <c r="FT144" s="46"/>
      <c r="FU144" s="46"/>
      <c r="FV144" s="46"/>
      <c r="FW144" s="46"/>
      <c r="FX144" s="46"/>
      <c r="FY144" s="46"/>
      <c r="FZ144" s="46"/>
      <c r="GA144" s="46"/>
      <c r="GB144" s="46"/>
      <c r="GC144" s="46"/>
      <c r="GD144" s="46"/>
      <c r="GE144" s="46"/>
      <c r="GF144" s="46"/>
      <c r="GG144" s="46"/>
      <c r="GH144" s="46"/>
      <c r="GI144" s="46"/>
      <c r="GJ144" s="46"/>
      <c r="GK144" s="46"/>
      <c r="GL144" s="46"/>
      <c r="GM144" s="46"/>
      <c r="GN144" s="46"/>
      <c r="GO144" s="46"/>
      <c r="GP144" s="46"/>
      <c r="GQ144" s="46"/>
      <c r="GR144" s="46"/>
      <c r="GS144" s="46"/>
      <c r="GT144" s="46"/>
      <c r="GU144" s="46"/>
      <c r="GV144" s="46"/>
      <c r="GW144" s="46"/>
      <c r="GX144" s="46"/>
      <c r="GY144" s="46"/>
      <c r="GZ144" s="46"/>
      <c r="HA144" s="46"/>
      <c r="HB144" s="46"/>
      <c r="HC144" s="46"/>
      <c r="HD144" s="46"/>
      <c r="HE144" s="46"/>
      <c r="HF144" s="46"/>
      <c r="HG144" s="46"/>
      <c r="HH144" s="46"/>
      <c r="HI144" s="46"/>
      <c r="HJ144" s="46"/>
      <c r="HK144" s="46"/>
      <c r="HL144" s="46"/>
      <c r="HM144" s="46"/>
      <c r="HN144" s="46"/>
      <c r="HO144" s="46"/>
      <c r="HP144" s="46"/>
      <c r="HQ144" s="46"/>
      <c r="HR144" s="46"/>
      <c r="HS144" s="46"/>
      <c r="HT144" s="46"/>
      <c r="HU144" s="46"/>
      <c r="HV144" s="46"/>
      <c r="HW144" s="46"/>
      <c r="HX144" s="46"/>
      <c r="HY144" s="46"/>
      <c r="HZ144" s="46"/>
      <c r="IA144" s="46"/>
      <c r="IB144" s="46"/>
      <c r="IC144" s="46"/>
      <c r="ID144" s="46"/>
      <c r="IE144" s="46"/>
      <c r="IF144" s="46"/>
      <c r="IG144" s="46"/>
      <c r="IH144" s="46"/>
      <c r="II144" s="46"/>
      <c r="IJ144" s="46"/>
      <c r="IK144" s="46"/>
      <c r="IL144" s="46"/>
      <c r="IM144" s="46"/>
      <c r="IN144" s="46"/>
      <c r="IO144" s="46"/>
    </row>
    <row r="145" customHeight="1" spans="1:6">
      <c r="A145" s="55" t="s">
        <v>51</v>
      </c>
      <c r="B145" s="55" t="s">
        <v>222</v>
      </c>
      <c r="C145" s="57">
        <v>994.6175</v>
      </c>
      <c r="D145" s="57">
        <v>10995.288</v>
      </c>
      <c r="E145" s="57">
        <v>0</v>
      </c>
      <c r="F145" s="56">
        <v>11989.9055</v>
      </c>
    </row>
    <row r="146" customHeight="1" spans="1:6">
      <c r="A146" s="55" t="s">
        <v>59</v>
      </c>
      <c r="B146" s="55" t="s">
        <v>223</v>
      </c>
      <c r="C146" s="56">
        <v>1506.6329</v>
      </c>
      <c r="D146" s="56">
        <v>842</v>
      </c>
      <c r="E146" s="56">
        <v>443.11454</v>
      </c>
      <c r="F146" s="56">
        <v>2791.74744</v>
      </c>
    </row>
    <row r="147" customHeight="1" spans="1:6">
      <c r="A147" s="55" t="s">
        <v>45</v>
      </c>
      <c r="B147" s="55" t="s">
        <v>224</v>
      </c>
      <c r="C147" s="57">
        <v>0</v>
      </c>
      <c r="D147" s="57">
        <v>770.75</v>
      </c>
      <c r="E147" s="57">
        <v>0</v>
      </c>
      <c r="F147" s="56">
        <v>770.75</v>
      </c>
    </row>
    <row r="148" customHeight="1" spans="1:6">
      <c r="A148" s="55" t="s">
        <v>47</v>
      </c>
      <c r="B148" s="55" t="s">
        <v>225</v>
      </c>
      <c r="C148" s="57">
        <v>1406.6329</v>
      </c>
      <c r="D148" s="57"/>
      <c r="E148" s="57">
        <v>443.11454</v>
      </c>
      <c r="F148" s="56">
        <v>1849.74744</v>
      </c>
    </row>
    <row r="149" customHeight="1" spans="1:6">
      <c r="A149" s="55" t="s">
        <v>51</v>
      </c>
      <c r="B149" s="55" t="s">
        <v>226</v>
      </c>
      <c r="C149" s="57">
        <v>100</v>
      </c>
      <c r="D149" s="57">
        <v>71.25</v>
      </c>
      <c r="E149" s="57">
        <v>0</v>
      </c>
      <c r="F149" s="56">
        <v>171.25</v>
      </c>
    </row>
    <row r="150" customHeight="1" spans="1:6">
      <c r="A150" s="55" t="s">
        <v>67</v>
      </c>
      <c r="B150" s="55" t="s">
        <v>227</v>
      </c>
      <c r="C150" s="57">
        <v>464.5426</v>
      </c>
      <c r="D150" s="57"/>
      <c r="E150" s="57">
        <v>145.2</v>
      </c>
      <c r="F150" s="56">
        <v>609.7426</v>
      </c>
    </row>
    <row r="151" customHeight="1" spans="1:6">
      <c r="A151" s="55" t="s">
        <v>45</v>
      </c>
      <c r="B151" s="55" t="s">
        <v>228</v>
      </c>
      <c r="C151" s="57">
        <v>207.9818</v>
      </c>
      <c r="D151" s="57"/>
      <c r="E151" s="57">
        <v>64.8</v>
      </c>
      <c r="F151" s="56">
        <v>272.7818</v>
      </c>
    </row>
    <row r="152" customHeight="1" spans="1:6">
      <c r="A152" s="55" t="s">
        <v>47</v>
      </c>
      <c r="B152" s="55" t="s">
        <v>229</v>
      </c>
      <c r="C152" s="57">
        <v>256.5608</v>
      </c>
      <c r="D152" s="57"/>
      <c r="E152" s="57">
        <v>80.4</v>
      </c>
      <c r="F152" s="56">
        <v>336.9608</v>
      </c>
    </row>
    <row r="153" customHeight="1" spans="1:6">
      <c r="A153" s="55" t="s">
        <v>94</v>
      </c>
      <c r="B153" s="55" t="s">
        <v>230</v>
      </c>
      <c r="C153" s="56">
        <v>360.02566</v>
      </c>
      <c r="D153" s="56">
        <v>86</v>
      </c>
      <c r="E153" s="56">
        <v>18.279818</v>
      </c>
      <c r="F153" s="56">
        <v>464.305478</v>
      </c>
    </row>
    <row r="154" customHeight="1" spans="1:6">
      <c r="A154" s="55" t="s">
        <v>43</v>
      </c>
      <c r="B154" s="55" t="s">
        <v>231</v>
      </c>
      <c r="C154" s="57">
        <v>360.02566</v>
      </c>
      <c r="D154" s="57">
        <v>76</v>
      </c>
      <c r="E154" s="57">
        <v>18.279818</v>
      </c>
      <c r="F154" s="56">
        <v>454.305478</v>
      </c>
    </row>
    <row r="155" s="48" customFormat="1" customHeight="1" spans="1:249">
      <c r="A155" s="59" t="s">
        <v>51</v>
      </c>
      <c r="B155" s="59" t="s">
        <v>232</v>
      </c>
      <c r="C155" s="57">
        <v>0</v>
      </c>
      <c r="D155" s="57">
        <v>10</v>
      </c>
      <c r="E155" s="57">
        <v>0</v>
      </c>
      <c r="F155" s="56">
        <v>10</v>
      </c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N155" s="46"/>
      <c r="AO155" s="46"/>
      <c r="AP155" s="46"/>
      <c r="AQ155" s="46"/>
      <c r="AR155" s="46"/>
      <c r="AS155" s="46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  <c r="BF155" s="46"/>
      <c r="BG155" s="46"/>
      <c r="BH155" s="46"/>
      <c r="BI155" s="46"/>
      <c r="BJ155" s="46"/>
      <c r="BK155" s="46"/>
      <c r="BL155" s="46"/>
      <c r="BM155" s="46"/>
      <c r="BN155" s="46"/>
      <c r="BO155" s="46"/>
      <c r="BP155" s="46"/>
      <c r="BQ155" s="46"/>
      <c r="BR155" s="46"/>
      <c r="BS155" s="46"/>
      <c r="BT155" s="46"/>
      <c r="BU155" s="46"/>
      <c r="BV155" s="46"/>
      <c r="BW155" s="46"/>
      <c r="BX155" s="46"/>
      <c r="BY155" s="46"/>
      <c r="BZ155" s="46"/>
      <c r="CA155" s="46"/>
      <c r="CB155" s="46"/>
      <c r="CC155" s="46"/>
      <c r="CD155" s="46"/>
      <c r="CE155" s="46"/>
      <c r="CF155" s="46"/>
      <c r="CG155" s="46"/>
      <c r="CH155" s="46"/>
      <c r="CI155" s="46"/>
      <c r="CJ155" s="46"/>
      <c r="CK155" s="46"/>
      <c r="CL155" s="46"/>
      <c r="CM155" s="46"/>
      <c r="CN155" s="46"/>
      <c r="CO155" s="46"/>
      <c r="CP155" s="46"/>
      <c r="CQ155" s="46"/>
      <c r="CR155" s="46"/>
      <c r="CS155" s="46"/>
      <c r="CT155" s="46"/>
      <c r="CU155" s="46"/>
      <c r="CV155" s="46"/>
      <c r="CW155" s="46"/>
      <c r="CX155" s="46"/>
      <c r="CY155" s="46"/>
      <c r="CZ155" s="46"/>
      <c r="DA155" s="46"/>
      <c r="DB155" s="46"/>
      <c r="DC155" s="46"/>
      <c r="DD155" s="46"/>
      <c r="DE155" s="46"/>
      <c r="DF155" s="46"/>
      <c r="DG155" s="46"/>
      <c r="DH155" s="46"/>
      <c r="DI155" s="46"/>
      <c r="DJ155" s="46"/>
      <c r="DK155" s="46"/>
      <c r="DL155" s="46"/>
      <c r="DM155" s="46"/>
      <c r="DN155" s="46"/>
      <c r="DO155" s="46"/>
      <c r="DP155" s="46"/>
      <c r="DQ155" s="46"/>
      <c r="DR155" s="46"/>
      <c r="DS155" s="46"/>
      <c r="DT155" s="46"/>
      <c r="DU155" s="46"/>
      <c r="DV155" s="46"/>
      <c r="DW155" s="46"/>
      <c r="DX155" s="46"/>
      <c r="DY155" s="46"/>
      <c r="DZ155" s="46"/>
      <c r="EA155" s="46"/>
      <c r="EB155" s="46"/>
      <c r="EC155" s="46"/>
      <c r="ED155" s="46"/>
      <c r="EE155" s="46"/>
      <c r="EF155" s="46"/>
      <c r="EG155" s="46"/>
      <c r="EH155" s="46"/>
      <c r="EI155" s="46"/>
      <c r="EJ155" s="46"/>
      <c r="EK155" s="46"/>
      <c r="EL155" s="46"/>
      <c r="EM155" s="46"/>
      <c r="EN155" s="46"/>
      <c r="EO155" s="46"/>
      <c r="EP155" s="46"/>
      <c r="EQ155" s="46"/>
      <c r="ER155" s="46"/>
      <c r="ES155" s="46"/>
      <c r="ET155" s="46"/>
      <c r="EU155" s="46"/>
      <c r="EV155" s="46"/>
      <c r="EW155" s="46"/>
      <c r="EX155" s="46"/>
      <c r="EY155" s="46"/>
      <c r="EZ155" s="46"/>
      <c r="FA155" s="46"/>
      <c r="FB155" s="46"/>
      <c r="FC155" s="46"/>
      <c r="FD155" s="46"/>
      <c r="FE155" s="46"/>
      <c r="FF155" s="46"/>
      <c r="FG155" s="46"/>
      <c r="FH155" s="46"/>
      <c r="FI155" s="46"/>
      <c r="FJ155" s="46"/>
      <c r="FK155" s="46"/>
      <c r="FL155" s="46"/>
      <c r="FM155" s="46"/>
      <c r="FN155" s="46"/>
      <c r="FO155" s="46"/>
      <c r="FP155" s="46"/>
      <c r="FQ155" s="46"/>
      <c r="FR155" s="46"/>
      <c r="FS155" s="46"/>
      <c r="FT155" s="46"/>
      <c r="FU155" s="46"/>
      <c r="FV155" s="46"/>
      <c r="FW155" s="46"/>
      <c r="FX155" s="46"/>
      <c r="FY155" s="46"/>
      <c r="FZ155" s="46"/>
      <c r="GA155" s="46"/>
      <c r="GB155" s="46"/>
      <c r="GC155" s="46"/>
      <c r="GD155" s="46"/>
      <c r="GE155" s="46"/>
      <c r="GF155" s="46"/>
      <c r="GG155" s="46"/>
      <c r="GH155" s="46"/>
      <c r="GI155" s="46"/>
      <c r="GJ155" s="46"/>
      <c r="GK155" s="46"/>
      <c r="GL155" s="46"/>
      <c r="GM155" s="46"/>
      <c r="GN155" s="46"/>
      <c r="GO155" s="46"/>
      <c r="GP155" s="46"/>
      <c r="GQ155" s="46"/>
      <c r="GR155" s="46"/>
      <c r="GS155" s="46"/>
      <c r="GT155" s="46"/>
      <c r="GU155" s="46"/>
      <c r="GV155" s="46"/>
      <c r="GW155" s="46"/>
      <c r="GX155" s="46"/>
      <c r="GY155" s="46"/>
      <c r="GZ155" s="46"/>
      <c r="HA155" s="46"/>
      <c r="HB155" s="46"/>
      <c r="HC155" s="46"/>
      <c r="HD155" s="46"/>
      <c r="HE155" s="46"/>
      <c r="HF155" s="46"/>
      <c r="HG155" s="46"/>
      <c r="HH155" s="46"/>
      <c r="HI155" s="46"/>
      <c r="HJ155" s="46"/>
      <c r="HK155" s="46"/>
      <c r="HL155" s="46"/>
      <c r="HM155" s="46"/>
      <c r="HN155" s="46"/>
      <c r="HO155" s="46"/>
      <c r="HP155" s="46"/>
      <c r="HQ155" s="46"/>
      <c r="HR155" s="46"/>
      <c r="HS155" s="46"/>
      <c r="HT155" s="46"/>
      <c r="HU155" s="46"/>
      <c r="HV155" s="46"/>
      <c r="HW155" s="46"/>
      <c r="HX155" s="46"/>
      <c r="HY155" s="46"/>
      <c r="HZ155" s="46"/>
      <c r="IA155" s="46"/>
      <c r="IB155" s="46"/>
      <c r="IC155" s="46"/>
      <c r="ID155" s="46"/>
      <c r="IE155" s="46"/>
      <c r="IF155" s="46"/>
      <c r="IG155" s="46"/>
      <c r="IH155" s="46"/>
      <c r="II155" s="46"/>
      <c r="IJ155" s="46"/>
      <c r="IK155" s="46"/>
      <c r="IL155" s="46"/>
      <c r="IM155" s="46"/>
      <c r="IN155" s="46"/>
      <c r="IO155" s="46"/>
    </row>
    <row r="156" customHeight="1" spans="1:6">
      <c r="A156" s="55" t="s">
        <v>98</v>
      </c>
      <c r="B156" s="55" t="s">
        <v>233</v>
      </c>
      <c r="C156" s="57">
        <v>598.151</v>
      </c>
      <c r="D156" s="57"/>
      <c r="E156" s="57">
        <v>153.6454</v>
      </c>
      <c r="F156" s="56">
        <v>751.7964</v>
      </c>
    </row>
    <row r="157" customHeight="1" spans="1:6">
      <c r="A157" s="55" t="s">
        <v>43</v>
      </c>
      <c r="B157" s="55" t="s">
        <v>234</v>
      </c>
      <c r="C157" s="57">
        <v>347.2275</v>
      </c>
      <c r="D157" s="57"/>
      <c r="E157" s="57">
        <v>97.6</v>
      </c>
      <c r="F157" s="56">
        <v>444.8275</v>
      </c>
    </row>
    <row r="158" customHeight="1" spans="1:6">
      <c r="A158" s="55" t="s">
        <v>45</v>
      </c>
      <c r="B158" s="55" t="s">
        <v>235</v>
      </c>
      <c r="C158" s="57">
        <v>250.9235</v>
      </c>
      <c r="D158" s="57"/>
      <c r="E158" s="57">
        <v>46.4</v>
      </c>
      <c r="F158" s="56">
        <v>297.3235</v>
      </c>
    </row>
    <row r="159" customHeight="1" spans="1:6">
      <c r="A159" s="55" t="s">
        <v>172</v>
      </c>
      <c r="B159" s="55" t="s">
        <v>236</v>
      </c>
      <c r="C159" s="57">
        <v>0</v>
      </c>
      <c r="D159" s="57"/>
      <c r="E159" s="57">
        <v>0.5667</v>
      </c>
      <c r="F159" s="56">
        <v>0.5667</v>
      </c>
    </row>
    <row r="160" customHeight="1" spans="1:6">
      <c r="A160" s="55" t="s">
        <v>51</v>
      </c>
      <c r="B160" s="55" t="s">
        <v>237</v>
      </c>
      <c r="C160" s="57">
        <v>0</v>
      </c>
      <c r="D160" s="57"/>
      <c r="E160" s="57">
        <v>9.0787</v>
      </c>
      <c r="F160" s="56">
        <v>9.0787</v>
      </c>
    </row>
    <row r="161" customHeight="1" spans="1:6">
      <c r="A161" s="55" t="s">
        <v>238</v>
      </c>
      <c r="B161" s="55" t="s">
        <v>239</v>
      </c>
      <c r="C161" s="57">
        <v>3715</v>
      </c>
      <c r="D161" s="57">
        <v>3675.625</v>
      </c>
      <c r="E161" s="57">
        <v>0</v>
      </c>
      <c r="F161" s="56">
        <v>7390.625</v>
      </c>
    </row>
    <row r="162" customHeight="1" spans="1:6">
      <c r="A162" s="55" t="s">
        <v>51</v>
      </c>
      <c r="B162" s="55" t="s">
        <v>240</v>
      </c>
      <c r="C162" s="57">
        <v>3715</v>
      </c>
      <c r="D162" s="57">
        <v>3675.625</v>
      </c>
      <c r="E162" s="57">
        <v>0</v>
      </c>
      <c r="F162" s="56">
        <v>7390.625</v>
      </c>
    </row>
    <row r="163" s="48" customFormat="1" customHeight="1" spans="1:249">
      <c r="A163" s="60" t="s">
        <v>166</v>
      </c>
      <c r="B163" s="60" t="s">
        <v>241</v>
      </c>
      <c r="C163" s="57">
        <v>0</v>
      </c>
      <c r="D163" s="57">
        <v>20</v>
      </c>
      <c r="E163" s="57">
        <v>0</v>
      </c>
      <c r="F163" s="56">
        <v>20</v>
      </c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N163" s="46"/>
      <c r="AO163" s="46"/>
      <c r="AP163" s="46"/>
      <c r="AQ163" s="46"/>
      <c r="AR163" s="46"/>
      <c r="AS163" s="46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  <c r="BF163" s="46"/>
      <c r="BG163" s="46"/>
      <c r="BH163" s="46"/>
      <c r="BI163" s="46"/>
      <c r="BJ163" s="46"/>
      <c r="BK163" s="46"/>
      <c r="BL163" s="46"/>
      <c r="BM163" s="46"/>
      <c r="BN163" s="46"/>
      <c r="BO163" s="46"/>
      <c r="BP163" s="46"/>
      <c r="BQ163" s="46"/>
      <c r="BR163" s="46"/>
      <c r="BS163" s="46"/>
      <c r="BT163" s="46"/>
      <c r="BU163" s="46"/>
      <c r="BV163" s="46"/>
      <c r="BW163" s="46"/>
      <c r="BX163" s="46"/>
      <c r="BY163" s="46"/>
      <c r="BZ163" s="46"/>
      <c r="CA163" s="46"/>
      <c r="CB163" s="46"/>
      <c r="CC163" s="46"/>
      <c r="CD163" s="46"/>
      <c r="CE163" s="46"/>
      <c r="CF163" s="46"/>
      <c r="CG163" s="46"/>
      <c r="CH163" s="46"/>
      <c r="CI163" s="46"/>
      <c r="CJ163" s="46"/>
      <c r="CK163" s="46"/>
      <c r="CL163" s="46"/>
      <c r="CM163" s="46"/>
      <c r="CN163" s="46"/>
      <c r="CO163" s="46"/>
      <c r="CP163" s="46"/>
      <c r="CQ163" s="46"/>
      <c r="CR163" s="46"/>
      <c r="CS163" s="46"/>
      <c r="CT163" s="46"/>
      <c r="CU163" s="46"/>
      <c r="CV163" s="46"/>
      <c r="CW163" s="46"/>
      <c r="CX163" s="46"/>
      <c r="CY163" s="46"/>
      <c r="CZ163" s="46"/>
      <c r="DA163" s="46"/>
      <c r="DB163" s="46"/>
      <c r="DC163" s="46"/>
      <c r="DD163" s="46"/>
      <c r="DE163" s="46"/>
      <c r="DF163" s="46"/>
      <c r="DG163" s="46"/>
      <c r="DH163" s="46"/>
      <c r="DI163" s="46"/>
      <c r="DJ163" s="46"/>
      <c r="DK163" s="46"/>
      <c r="DL163" s="46"/>
      <c r="DM163" s="46"/>
      <c r="DN163" s="46"/>
      <c r="DO163" s="46"/>
      <c r="DP163" s="46"/>
      <c r="DQ163" s="46"/>
      <c r="DR163" s="46"/>
      <c r="DS163" s="46"/>
      <c r="DT163" s="46"/>
      <c r="DU163" s="46"/>
      <c r="DV163" s="46"/>
      <c r="DW163" s="46"/>
      <c r="DX163" s="46"/>
      <c r="DY163" s="46"/>
      <c r="DZ163" s="46"/>
      <c r="EA163" s="46"/>
      <c r="EB163" s="46"/>
      <c r="EC163" s="46"/>
      <c r="ED163" s="46"/>
      <c r="EE163" s="46"/>
      <c r="EF163" s="46"/>
      <c r="EG163" s="46"/>
      <c r="EH163" s="46"/>
      <c r="EI163" s="46"/>
      <c r="EJ163" s="46"/>
      <c r="EK163" s="46"/>
      <c r="EL163" s="46"/>
      <c r="EM163" s="46"/>
      <c r="EN163" s="46"/>
      <c r="EO163" s="46"/>
      <c r="EP163" s="46"/>
      <c r="EQ163" s="46"/>
      <c r="ER163" s="46"/>
      <c r="ES163" s="46"/>
      <c r="ET163" s="46"/>
      <c r="EU163" s="46"/>
      <c r="EV163" s="46"/>
      <c r="EW163" s="46"/>
      <c r="EX163" s="46"/>
      <c r="EY163" s="46"/>
      <c r="EZ163" s="46"/>
      <c r="FA163" s="46"/>
      <c r="FB163" s="46"/>
      <c r="FC163" s="46"/>
      <c r="FD163" s="46"/>
      <c r="FE163" s="46"/>
      <c r="FF163" s="46"/>
      <c r="FG163" s="46"/>
      <c r="FH163" s="46"/>
      <c r="FI163" s="46"/>
      <c r="FJ163" s="46"/>
      <c r="FK163" s="46"/>
      <c r="FL163" s="46"/>
      <c r="FM163" s="46"/>
      <c r="FN163" s="46"/>
      <c r="FO163" s="46"/>
      <c r="FP163" s="46"/>
      <c r="FQ163" s="46"/>
      <c r="FR163" s="46"/>
      <c r="FS163" s="46"/>
      <c r="FT163" s="46"/>
      <c r="FU163" s="46"/>
      <c r="FV163" s="46"/>
      <c r="FW163" s="46"/>
      <c r="FX163" s="46"/>
      <c r="FY163" s="46"/>
      <c r="FZ163" s="46"/>
      <c r="GA163" s="46"/>
      <c r="GB163" s="46"/>
      <c r="GC163" s="46"/>
      <c r="GD163" s="46"/>
      <c r="GE163" s="46"/>
      <c r="GF163" s="46"/>
      <c r="GG163" s="46"/>
      <c r="GH163" s="46"/>
      <c r="GI163" s="46"/>
      <c r="GJ163" s="46"/>
      <c r="GK163" s="46"/>
      <c r="GL163" s="46"/>
      <c r="GM163" s="46"/>
      <c r="GN163" s="46"/>
      <c r="GO163" s="46"/>
      <c r="GP163" s="46"/>
      <c r="GQ163" s="46"/>
      <c r="GR163" s="46"/>
      <c r="GS163" s="46"/>
      <c r="GT163" s="46"/>
      <c r="GU163" s="46"/>
      <c r="GV163" s="46"/>
      <c r="GW163" s="46"/>
      <c r="GX163" s="46"/>
      <c r="GY163" s="46"/>
      <c r="GZ163" s="46"/>
      <c r="HA163" s="46"/>
      <c r="HB163" s="46"/>
      <c r="HC163" s="46"/>
      <c r="HD163" s="46"/>
      <c r="HE163" s="46"/>
      <c r="HF163" s="46"/>
      <c r="HG163" s="46"/>
      <c r="HH163" s="46"/>
      <c r="HI163" s="46"/>
      <c r="HJ163" s="46"/>
      <c r="HK163" s="46"/>
      <c r="HL163" s="46"/>
      <c r="HM163" s="46"/>
      <c r="HN163" s="46"/>
      <c r="HO163" s="46"/>
      <c r="HP163" s="46"/>
      <c r="HQ163" s="46"/>
      <c r="HR163" s="46"/>
      <c r="HS163" s="46"/>
      <c r="HT163" s="46"/>
      <c r="HU163" s="46"/>
      <c r="HV163" s="46"/>
      <c r="HW163" s="46"/>
      <c r="HX163" s="46"/>
      <c r="HY163" s="46"/>
      <c r="HZ163" s="46"/>
      <c r="IA163" s="46"/>
      <c r="IB163" s="46"/>
      <c r="IC163" s="46"/>
      <c r="ID163" s="46"/>
      <c r="IE163" s="46"/>
      <c r="IF163" s="46"/>
      <c r="IG163" s="46"/>
      <c r="IH163" s="46"/>
      <c r="II163" s="46"/>
      <c r="IJ163" s="46"/>
      <c r="IK163" s="46"/>
      <c r="IL163" s="46"/>
      <c r="IM163" s="46"/>
      <c r="IN163" s="46"/>
      <c r="IO163" s="46"/>
    </row>
    <row r="164" s="48" customFormat="1" customHeight="1" spans="1:249">
      <c r="A164" s="60" t="s">
        <v>51</v>
      </c>
      <c r="B164" s="60" t="s">
        <v>242</v>
      </c>
      <c r="C164" s="57">
        <v>0</v>
      </c>
      <c r="D164" s="57">
        <v>20</v>
      </c>
      <c r="E164" s="57">
        <v>0</v>
      </c>
      <c r="F164" s="56">
        <v>20</v>
      </c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N164" s="46"/>
      <c r="AO164" s="46"/>
      <c r="AP164" s="46"/>
      <c r="AQ164" s="46"/>
      <c r="AR164" s="46"/>
      <c r="AS164" s="46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  <c r="BF164" s="46"/>
      <c r="BG164" s="46"/>
      <c r="BH164" s="46"/>
      <c r="BI164" s="46"/>
      <c r="BJ164" s="46"/>
      <c r="BK164" s="46"/>
      <c r="BL164" s="46"/>
      <c r="BM164" s="46"/>
      <c r="BN164" s="46"/>
      <c r="BO164" s="46"/>
      <c r="BP164" s="46"/>
      <c r="BQ164" s="46"/>
      <c r="BR164" s="46"/>
      <c r="BS164" s="46"/>
      <c r="BT164" s="46"/>
      <c r="BU164" s="46"/>
      <c r="BV164" s="46"/>
      <c r="BW164" s="46"/>
      <c r="BX164" s="46"/>
      <c r="BY164" s="46"/>
      <c r="BZ164" s="46"/>
      <c r="CA164" s="46"/>
      <c r="CB164" s="46"/>
      <c r="CC164" s="46"/>
      <c r="CD164" s="46"/>
      <c r="CE164" s="46"/>
      <c r="CF164" s="46"/>
      <c r="CG164" s="46"/>
      <c r="CH164" s="46"/>
      <c r="CI164" s="46"/>
      <c r="CJ164" s="46"/>
      <c r="CK164" s="46"/>
      <c r="CL164" s="46"/>
      <c r="CM164" s="46"/>
      <c r="CN164" s="46"/>
      <c r="CO164" s="46"/>
      <c r="CP164" s="46"/>
      <c r="CQ164" s="46"/>
      <c r="CR164" s="46"/>
      <c r="CS164" s="46"/>
      <c r="CT164" s="46"/>
      <c r="CU164" s="46"/>
      <c r="CV164" s="46"/>
      <c r="CW164" s="46"/>
      <c r="CX164" s="46"/>
      <c r="CY164" s="46"/>
      <c r="CZ164" s="46"/>
      <c r="DA164" s="46"/>
      <c r="DB164" s="46"/>
      <c r="DC164" s="46"/>
      <c r="DD164" s="46"/>
      <c r="DE164" s="46"/>
      <c r="DF164" s="46"/>
      <c r="DG164" s="46"/>
      <c r="DH164" s="46"/>
      <c r="DI164" s="46"/>
      <c r="DJ164" s="46"/>
      <c r="DK164" s="46"/>
      <c r="DL164" s="46"/>
      <c r="DM164" s="46"/>
      <c r="DN164" s="46"/>
      <c r="DO164" s="46"/>
      <c r="DP164" s="46"/>
      <c r="DQ164" s="46"/>
      <c r="DR164" s="46"/>
      <c r="DS164" s="46"/>
      <c r="DT164" s="46"/>
      <c r="DU164" s="46"/>
      <c r="DV164" s="46"/>
      <c r="DW164" s="46"/>
      <c r="DX164" s="46"/>
      <c r="DY164" s="46"/>
      <c r="DZ164" s="46"/>
      <c r="EA164" s="46"/>
      <c r="EB164" s="46"/>
      <c r="EC164" s="46"/>
      <c r="ED164" s="46"/>
      <c r="EE164" s="46"/>
      <c r="EF164" s="46"/>
      <c r="EG164" s="46"/>
      <c r="EH164" s="46"/>
      <c r="EI164" s="46"/>
      <c r="EJ164" s="46"/>
      <c r="EK164" s="46"/>
      <c r="EL164" s="46"/>
      <c r="EM164" s="46"/>
      <c r="EN164" s="46"/>
      <c r="EO164" s="46"/>
      <c r="EP164" s="46"/>
      <c r="EQ164" s="46"/>
      <c r="ER164" s="46"/>
      <c r="ES164" s="46"/>
      <c r="ET164" s="46"/>
      <c r="EU164" s="46"/>
      <c r="EV164" s="46"/>
      <c r="EW164" s="46"/>
      <c r="EX164" s="46"/>
      <c r="EY164" s="46"/>
      <c r="EZ164" s="46"/>
      <c r="FA164" s="46"/>
      <c r="FB164" s="46"/>
      <c r="FC164" s="46"/>
      <c r="FD164" s="46"/>
      <c r="FE164" s="46"/>
      <c r="FF164" s="46"/>
      <c r="FG164" s="46"/>
      <c r="FH164" s="46"/>
      <c r="FI164" s="46"/>
      <c r="FJ164" s="46"/>
      <c r="FK164" s="46"/>
      <c r="FL164" s="46"/>
      <c r="FM164" s="46"/>
      <c r="FN164" s="46"/>
      <c r="FO164" s="46"/>
      <c r="FP164" s="46"/>
      <c r="FQ164" s="46"/>
      <c r="FR164" s="46"/>
      <c r="FS164" s="46"/>
      <c r="FT164" s="46"/>
      <c r="FU164" s="46"/>
      <c r="FV164" s="46"/>
      <c r="FW164" s="46"/>
      <c r="FX164" s="46"/>
      <c r="FY164" s="46"/>
      <c r="FZ164" s="46"/>
      <c r="GA164" s="46"/>
      <c r="GB164" s="46"/>
      <c r="GC164" s="46"/>
      <c r="GD164" s="46"/>
      <c r="GE164" s="46"/>
      <c r="GF164" s="46"/>
      <c r="GG164" s="46"/>
      <c r="GH164" s="46"/>
      <c r="GI164" s="46"/>
      <c r="GJ164" s="46"/>
      <c r="GK164" s="46"/>
      <c r="GL164" s="46"/>
      <c r="GM164" s="46"/>
      <c r="GN164" s="46"/>
      <c r="GO164" s="46"/>
      <c r="GP164" s="46"/>
      <c r="GQ164" s="46"/>
      <c r="GR164" s="46"/>
      <c r="GS164" s="46"/>
      <c r="GT164" s="46"/>
      <c r="GU164" s="46"/>
      <c r="GV164" s="46"/>
      <c r="GW164" s="46"/>
      <c r="GX164" s="46"/>
      <c r="GY164" s="46"/>
      <c r="GZ164" s="46"/>
      <c r="HA164" s="46"/>
      <c r="HB164" s="46"/>
      <c r="HC164" s="46"/>
      <c r="HD164" s="46"/>
      <c r="HE164" s="46"/>
      <c r="HF164" s="46"/>
      <c r="HG164" s="46"/>
      <c r="HH164" s="46"/>
      <c r="HI164" s="46"/>
      <c r="HJ164" s="46"/>
      <c r="HK164" s="46"/>
      <c r="HL164" s="46"/>
      <c r="HM164" s="46"/>
      <c r="HN164" s="46"/>
      <c r="HO164" s="46"/>
      <c r="HP164" s="46"/>
      <c r="HQ164" s="46"/>
      <c r="HR164" s="46"/>
      <c r="HS164" s="46"/>
      <c r="HT164" s="46"/>
      <c r="HU164" s="46"/>
      <c r="HV164" s="46"/>
      <c r="HW164" s="46"/>
      <c r="HX164" s="46"/>
      <c r="HY164" s="46"/>
      <c r="HZ164" s="46"/>
      <c r="IA164" s="46"/>
      <c r="IB164" s="46"/>
      <c r="IC164" s="46"/>
      <c r="ID164" s="46"/>
      <c r="IE164" s="46"/>
      <c r="IF164" s="46"/>
      <c r="IG164" s="46"/>
      <c r="IH164" s="46"/>
      <c r="II164" s="46"/>
      <c r="IJ164" s="46"/>
      <c r="IK164" s="46"/>
      <c r="IL164" s="46"/>
      <c r="IM164" s="46"/>
      <c r="IN164" s="46"/>
      <c r="IO164" s="46"/>
    </row>
    <row r="165" customHeight="1" spans="1:6">
      <c r="A165" s="55" t="s">
        <v>243</v>
      </c>
      <c r="B165" s="55" t="s">
        <v>244</v>
      </c>
      <c r="C165" s="56">
        <v>255.607</v>
      </c>
      <c r="D165" s="56">
        <v>670.1</v>
      </c>
      <c r="E165" s="56">
        <v>340.17825</v>
      </c>
      <c r="F165" s="56">
        <v>1265.88525</v>
      </c>
    </row>
    <row r="166" customHeight="1" spans="1:6">
      <c r="A166" s="55" t="s">
        <v>41</v>
      </c>
      <c r="B166" s="55" t="s">
        <v>245</v>
      </c>
      <c r="C166" s="57">
        <v>85.4115</v>
      </c>
      <c r="D166" s="57"/>
      <c r="E166" s="57">
        <v>15.9</v>
      </c>
      <c r="F166" s="56">
        <v>101.3115</v>
      </c>
    </row>
    <row r="167" customHeight="1" spans="1:6">
      <c r="A167" s="55" t="s">
        <v>43</v>
      </c>
      <c r="B167" s="55" t="s">
        <v>246</v>
      </c>
      <c r="C167" s="57">
        <v>84.9115</v>
      </c>
      <c r="D167" s="57"/>
      <c r="E167" s="57">
        <v>15.9</v>
      </c>
      <c r="F167" s="56">
        <v>100.8115</v>
      </c>
    </row>
    <row r="168" customHeight="1" spans="1:6">
      <c r="A168" s="55" t="s">
        <v>45</v>
      </c>
      <c r="B168" s="55" t="s">
        <v>247</v>
      </c>
      <c r="C168" s="57">
        <v>0.5</v>
      </c>
      <c r="D168" s="57"/>
      <c r="E168" s="57">
        <v>0</v>
      </c>
      <c r="F168" s="56">
        <v>0.5</v>
      </c>
    </row>
    <row r="169" customHeight="1" spans="1:6">
      <c r="A169" s="55" t="s">
        <v>67</v>
      </c>
      <c r="B169" s="55" t="s">
        <v>248</v>
      </c>
      <c r="C169" s="57">
        <v>100</v>
      </c>
      <c r="D169" s="57">
        <v>616</v>
      </c>
      <c r="E169" s="57">
        <v>285</v>
      </c>
      <c r="F169" s="56">
        <v>1001</v>
      </c>
    </row>
    <row r="170" customHeight="1" spans="1:6">
      <c r="A170" s="55" t="s">
        <v>172</v>
      </c>
      <c r="B170" s="55" t="s">
        <v>249</v>
      </c>
      <c r="C170" s="57">
        <v>100</v>
      </c>
      <c r="D170" s="57">
        <v>616</v>
      </c>
      <c r="E170" s="57">
        <v>285</v>
      </c>
      <c r="F170" s="56">
        <v>1001</v>
      </c>
    </row>
    <row r="171" customHeight="1" spans="1:6">
      <c r="A171" s="55" t="s">
        <v>94</v>
      </c>
      <c r="B171" s="55" t="s">
        <v>250</v>
      </c>
      <c r="C171" s="57">
        <v>70.1955</v>
      </c>
      <c r="D171" s="57">
        <v>54.1</v>
      </c>
      <c r="E171" s="57">
        <v>39.27825</v>
      </c>
      <c r="F171" s="56">
        <v>163.57375</v>
      </c>
    </row>
    <row r="172" customHeight="1" spans="1:6">
      <c r="A172" s="55" t="s">
        <v>43</v>
      </c>
      <c r="B172" s="55" t="s">
        <v>251</v>
      </c>
      <c r="C172" s="57">
        <v>59.6955</v>
      </c>
      <c r="D172" s="57"/>
      <c r="E172" s="57">
        <v>10.2</v>
      </c>
      <c r="F172" s="56">
        <v>69.8955</v>
      </c>
    </row>
    <row r="173" customHeight="1" spans="1:6">
      <c r="A173" s="55" t="s">
        <v>45</v>
      </c>
      <c r="B173" s="55" t="s">
        <v>252</v>
      </c>
      <c r="C173" s="57">
        <v>10.5</v>
      </c>
      <c r="D173" s="57">
        <v>3.6</v>
      </c>
      <c r="E173" s="57">
        <v>2.21945</v>
      </c>
      <c r="F173" s="56">
        <v>16.31945</v>
      </c>
    </row>
    <row r="174" customHeight="1" spans="1:6">
      <c r="A174" s="55" t="s">
        <v>51</v>
      </c>
      <c r="B174" s="55" t="s">
        <v>253</v>
      </c>
      <c r="C174" s="57">
        <v>0</v>
      </c>
      <c r="D174" s="57">
        <v>50.5</v>
      </c>
      <c r="E174" s="57">
        <v>26.8588</v>
      </c>
      <c r="F174" s="56">
        <v>77.3588</v>
      </c>
    </row>
    <row r="175" customHeight="1" spans="1:6">
      <c r="A175" s="55" t="s">
        <v>254</v>
      </c>
      <c r="B175" s="55" t="s">
        <v>255</v>
      </c>
      <c r="C175" s="56">
        <v>2616.53</v>
      </c>
      <c r="D175" s="56">
        <v>1366.11</v>
      </c>
      <c r="E175" s="56">
        <v>1278.242724</v>
      </c>
      <c r="F175" s="56">
        <v>5260.882724</v>
      </c>
    </row>
    <row r="176" customHeight="1" spans="1:6">
      <c r="A176" s="55" t="s">
        <v>41</v>
      </c>
      <c r="B176" s="55" t="s">
        <v>256</v>
      </c>
      <c r="C176" s="56">
        <v>1645.8672</v>
      </c>
      <c r="D176" s="56">
        <v>378.71</v>
      </c>
      <c r="E176" s="56">
        <v>183.371882</v>
      </c>
      <c r="F176" s="56">
        <v>2207.949082</v>
      </c>
    </row>
    <row r="177" customHeight="1" spans="1:6">
      <c r="A177" s="55" t="s">
        <v>43</v>
      </c>
      <c r="B177" s="55" t="s">
        <v>257</v>
      </c>
      <c r="C177" s="57">
        <v>176.5142</v>
      </c>
      <c r="D177" s="57"/>
      <c r="E177" s="57">
        <v>32.433366</v>
      </c>
      <c r="F177" s="56">
        <v>208.947566</v>
      </c>
    </row>
    <row r="178" customHeight="1" spans="1:6">
      <c r="A178" s="55" t="s">
        <v>45</v>
      </c>
      <c r="B178" s="55" t="s">
        <v>258</v>
      </c>
      <c r="C178" s="57">
        <v>6</v>
      </c>
      <c r="D178" s="57"/>
      <c r="E178" s="57">
        <v>0</v>
      </c>
      <c r="F178" s="56">
        <v>6</v>
      </c>
    </row>
    <row r="179" customHeight="1" spans="1:6">
      <c r="A179" s="55" t="s">
        <v>47</v>
      </c>
      <c r="B179" s="55" t="s">
        <v>259</v>
      </c>
      <c r="C179" s="57">
        <v>215.2447</v>
      </c>
      <c r="D179" s="57"/>
      <c r="E179" s="57">
        <v>50.4</v>
      </c>
      <c r="F179" s="56">
        <v>265.6447</v>
      </c>
    </row>
    <row r="180" customHeight="1" spans="1:6">
      <c r="A180" s="55" t="s">
        <v>89</v>
      </c>
      <c r="B180" s="55" t="s">
        <v>260</v>
      </c>
      <c r="C180" s="57">
        <v>106.49</v>
      </c>
      <c r="D180" s="57"/>
      <c r="E180" s="57">
        <v>0</v>
      </c>
      <c r="F180" s="56">
        <v>106.49</v>
      </c>
    </row>
    <row r="181" customHeight="1" spans="1:6">
      <c r="A181" s="55" t="s">
        <v>49</v>
      </c>
      <c r="B181" s="55" t="s">
        <v>261</v>
      </c>
      <c r="C181" s="57">
        <v>65.2</v>
      </c>
      <c r="D181" s="57">
        <v>6.1</v>
      </c>
      <c r="E181" s="57">
        <v>0</v>
      </c>
      <c r="F181" s="56">
        <v>71.3</v>
      </c>
    </row>
    <row r="182" customHeight="1" spans="1:6">
      <c r="A182" s="55" t="s">
        <v>262</v>
      </c>
      <c r="B182" s="55" t="s">
        <v>263</v>
      </c>
      <c r="C182" s="57">
        <v>222.4386</v>
      </c>
      <c r="D182" s="57">
        <v>38.4</v>
      </c>
      <c r="E182" s="57">
        <v>67.7</v>
      </c>
      <c r="F182" s="56">
        <v>328.5386</v>
      </c>
    </row>
    <row r="183" customHeight="1" spans="1:6">
      <c r="A183" s="55" t="s">
        <v>182</v>
      </c>
      <c r="B183" s="55" t="s">
        <v>264</v>
      </c>
      <c r="C183" s="57">
        <v>0</v>
      </c>
      <c r="D183" s="57">
        <v>8</v>
      </c>
      <c r="E183" s="57">
        <v>10.363442</v>
      </c>
      <c r="F183" s="56">
        <v>18.363442</v>
      </c>
    </row>
    <row r="184" customHeight="1" spans="1:6">
      <c r="A184" s="55" t="s">
        <v>184</v>
      </c>
      <c r="B184" s="55" t="s">
        <v>265</v>
      </c>
      <c r="C184" s="57">
        <v>62.6407</v>
      </c>
      <c r="D184" s="57"/>
      <c r="E184" s="57">
        <v>1.5</v>
      </c>
      <c r="F184" s="56">
        <v>64.1407</v>
      </c>
    </row>
    <row r="185" customHeight="1" spans="1:6">
      <c r="A185" s="55" t="s">
        <v>51</v>
      </c>
      <c r="B185" s="55" t="s">
        <v>266</v>
      </c>
      <c r="C185" s="57">
        <v>791.339</v>
      </c>
      <c r="D185" s="57">
        <v>326.21</v>
      </c>
      <c r="E185" s="57">
        <v>20.975074</v>
      </c>
      <c r="F185" s="56">
        <v>1138.524074</v>
      </c>
    </row>
    <row r="186" customHeight="1" spans="1:6">
      <c r="A186" s="55" t="s">
        <v>53</v>
      </c>
      <c r="B186" s="55" t="s">
        <v>267</v>
      </c>
      <c r="C186" s="57">
        <v>542.7578</v>
      </c>
      <c r="D186" s="57">
        <v>860.5</v>
      </c>
      <c r="E186" s="57">
        <v>428.485105</v>
      </c>
      <c r="F186" s="56">
        <v>1831.742905</v>
      </c>
    </row>
    <row r="187" customHeight="1" spans="1:6">
      <c r="A187" s="55" t="s">
        <v>47</v>
      </c>
      <c r="B187" s="55" t="s">
        <v>268</v>
      </c>
      <c r="C187" s="57">
        <v>475.5042</v>
      </c>
      <c r="D187" s="57">
        <v>216</v>
      </c>
      <c r="E187" s="57">
        <v>344.870328</v>
      </c>
      <c r="F187" s="56">
        <v>1036.374528</v>
      </c>
    </row>
    <row r="188" customHeight="1" spans="1:6">
      <c r="A188" s="55" t="s">
        <v>79</v>
      </c>
      <c r="B188" s="55" t="s">
        <v>269</v>
      </c>
      <c r="C188" s="57">
        <v>67.2536</v>
      </c>
      <c r="D188" s="57">
        <v>644.5</v>
      </c>
      <c r="E188" s="57">
        <v>83.614777</v>
      </c>
      <c r="F188" s="56">
        <v>795.368377</v>
      </c>
    </row>
    <row r="189" customHeight="1" spans="1:6">
      <c r="A189" s="55" t="s">
        <v>59</v>
      </c>
      <c r="B189" s="55" t="s">
        <v>270</v>
      </c>
      <c r="C189" s="57">
        <v>128.51</v>
      </c>
      <c r="D189" s="57">
        <v>104</v>
      </c>
      <c r="E189" s="57">
        <v>153.621943</v>
      </c>
      <c r="F189" s="56">
        <v>386.131943</v>
      </c>
    </row>
    <row r="190" customHeight="1" spans="1:6">
      <c r="A190" s="55" t="s">
        <v>79</v>
      </c>
      <c r="B190" s="55" t="s">
        <v>271</v>
      </c>
      <c r="C190" s="57">
        <v>3</v>
      </c>
      <c r="D190" s="57"/>
      <c r="E190" s="57">
        <v>0</v>
      </c>
      <c r="F190" s="56">
        <v>3</v>
      </c>
    </row>
    <row r="191" customHeight="1" spans="1:6">
      <c r="A191" s="55" t="s">
        <v>71</v>
      </c>
      <c r="B191" s="55" t="s">
        <v>272</v>
      </c>
      <c r="C191" s="57">
        <v>4</v>
      </c>
      <c r="D191" s="57"/>
      <c r="E191" s="57">
        <v>0</v>
      </c>
      <c r="F191" s="56">
        <v>4</v>
      </c>
    </row>
    <row r="192" customHeight="1" spans="1:6">
      <c r="A192" s="55" t="s">
        <v>89</v>
      </c>
      <c r="B192" s="55" t="s">
        <v>273</v>
      </c>
      <c r="C192" s="57">
        <v>82.08</v>
      </c>
      <c r="D192" s="57"/>
      <c r="E192" s="57">
        <v>50</v>
      </c>
      <c r="F192" s="56">
        <v>132.08</v>
      </c>
    </row>
    <row r="193" customHeight="1" spans="1:6">
      <c r="A193" s="55" t="s">
        <v>49</v>
      </c>
      <c r="B193" s="55" t="s">
        <v>274</v>
      </c>
      <c r="C193" s="57">
        <v>39.43</v>
      </c>
      <c r="D193" s="57"/>
      <c r="E193" s="57">
        <v>18.194</v>
      </c>
      <c r="F193" s="56">
        <v>57.624</v>
      </c>
    </row>
    <row r="194" customHeight="1" spans="1:6">
      <c r="A194" s="55" t="s">
        <v>51</v>
      </c>
      <c r="B194" s="55" t="s">
        <v>275</v>
      </c>
      <c r="C194" s="57">
        <v>0</v>
      </c>
      <c r="D194" s="57">
        <v>104</v>
      </c>
      <c r="E194" s="57">
        <v>85.427943</v>
      </c>
      <c r="F194" s="56">
        <v>189.427943</v>
      </c>
    </row>
    <row r="195" customHeight="1" spans="1:6">
      <c r="A195" s="55" t="s">
        <v>67</v>
      </c>
      <c r="B195" s="55" t="s">
        <v>276</v>
      </c>
      <c r="C195" s="57">
        <v>299.395</v>
      </c>
      <c r="D195" s="57">
        <v>2.9</v>
      </c>
      <c r="E195" s="57">
        <v>250.42535</v>
      </c>
      <c r="F195" s="56">
        <v>552.72035</v>
      </c>
    </row>
    <row r="196" customHeight="1" spans="1:6">
      <c r="A196" s="55" t="s">
        <v>45</v>
      </c>
      <c r="B196" s="55" t="s">
        <v>277</v>
      </c>
      <c r="C196" s="57">
        <v>8.1</v>
      </c>
      <c r="D196" s="57"/>
      <c r="E196" s="57">
        <v>0</v>
      </c>
      <c r="F196" s="56">
        <v>8.1</v>
      </c>
    </row>
    <row r="197" customHeight="1" spans="1:6">
      <c r="A197" s="55" t="s">
        <v>47</v>
      </c>
      <c r="B197" s="55" t="s">
        <v>278</v>
      </c>
      <c r="C197" s="57">
        <v>253.4268</v>
      </c>
      <c r="D197" s="57"/>
      <c r="E197" s="57">
        <v>190.12535</v>
      </c>
      <c r="F197" s="56">
        <v>443.55215</v>
      </c>
    </row>
    <row r="198" customHeight="1" spans="1:6">
      <c r="A198" s="55" t="s">
        <v>51</v>
      </c>
      <c r="B198" s="55" t="s">
        <v>279</v>
      </c>
      <c r="C198" s="57">
        <v>37.8682</v>
      </c>
      <c r="D198" s="57">
        <v>2.9</v>
      </c>
      <c r="E198" s="57">
        <v>60.3</v>
      </c>
      <c r="F198" s="56">
        <v>101.0682</v>
      </c>
    </row>
    <row r="199" customHeight="1" spans="1:6">
      <c r="A199" s="55" t="s">
        <v>166</v>
      </c>
      <c r="B199" s="55" t="s">
        <v>280</v>
      </c>
      <c r="C199" s="57">
        <v>0</v>
      </c>
      <c r="D199" s="57">
        <v>20</v>
      </c>
      <c r="E199" s="57">
        <v>262.338444</v>
      </c>
      <c r="F199" s="56">
        <v>282.338444</v>
      </c>
    </row>
    <row r="200" customHeight="1" spans="1:6">
      <c r="A200" s="55" t="s">
        <v>45</v>
      </c>
      <c r="B200" s="55" t="s">
        <v>281</v>
      </c>
      <c r="C200" s="57">
        <v>0</v>
      </c>
      <c r="D200" s="57"/>
      <c r="E200" s="57">
        <v>20</v>
      </c>
      <c r="F200" s="56">
        <v>20</v>
      </c>
    </row>
    <row r="201" customHeight="1" spans="1:6">
      <c r="A201" s="55" t="s">
        <v>172</v>
      </c>
      <c r="B201" s="55" t="s">
        <v>282</v>
      </c>
      <c r="C201" s="57">
        <v>0</v>
      </c>
      <c r="D201" s="57">
        <v>20</v>
      </c>
      <c r="E201" s="57">
        <v>40</v>
      </c>
      <c r="F201" s="56">
        <v>60</v>
      </c>
    </row>
    <row r="202" customHeight="1" spans="1:6">
      <c r="A202" s="55" t="s">
        <v>51</v>
      </c>
      <c r="B202" s="55" t="s">
        <v>283</v>
      </c>
      <c r="C202" s="57">
        <v>0</v>
      </c>
      <c r="D202" s="57"/>
      <c r="E202" s="57">
        <v>202.338444</v>
      </c>
      <c r="F202" s="56">
        <v>202.338444</v>
      </c>
    </row>
    <row r="203" customHeight="1" spans="1:6">
      <c r="A203" s="55" t="s">
        <v>284</v>
      </c>
      <c r="B203" s="55" t="s">
        <v>285</v>
      </c>
      <c r="C203" s="56">
        <v>52693.359092</v>
      </c>
      <c r="D203" s="56">
        <v>11147.3235</v>
      </c>
      <c r="E203" s="56">
        <v>19810.085218</v>
      </c>
      <c r="F203" s="56">
        <v>83650</v>
      </c>
    </row>
    <row r="204" customHeight="1" spans="1:6">
      <c r="A204" s="55" t="s">
        <v>41</v>
      </c>
      <c r="B204" s="55" t="s">
        <v>286</v>
      </c>
      <c r="C204" s="57">
        <v>1559.7323</v>
      </c>
      <c r="D204" s="57">
        <v>24.4</v>
      </c>
      <c r="E204" s="57">
        <v>880.539521</v>
      </c>
      <c r="F204" s="56">
        <v>2464.671821</v>
      </c>
    </row>
    <row r="205" customHeight="1" spans="1:6">
      <c r="A205" s="55" t="s">
        <v>43</v>
      </c>
      <c r="B205" s="55" t="s">
        <v>287</v>
      </c>
      <c r="C205" s="57">
        <v>305.1536</v>
      </c>
      <c r="D205" s="57"/>
      <c r="E205" s="57">
        <v>64.68</v>
      </c>
      <c r="F205" s="56">
        <v>369.8336</v>
      </c>
    </row>
    <row r="206" customHeight="1" spans="1:6">
      <c r="A206" s="55" t="s">
        <v>79</v>
      </c>
      <c r="B206" s="55" t="s">
        <v>288</v>
      </c>
      <c r="C206" s="57">
        <v>51.4687</v>
      </c>
      <c r="D206" s="57"/>
      <c r="E206" s="57">
        <v>12.101</v>
      </c>
      <c r="F206" s="56">
        <v>63.5697</v>
      </c>
    </row>
    <row r="207" customHeight="1" spans="1:6">
      <c r="A207" s="55" t="s">
        <v>262</v>
      </c>
      <c r="B207" s="55" t="s">
        <v>289</v>
      </c>
      <c r="C207" s="57">
        <v>967.6023</v>
      </c>
      <c r="D207" s="57">
        <v>22</v>
      </c>
      <c r="E207" s="57">
        <v>361.534711</v>
      </c>
      <c r="F207" s="56">
        <v>1351.137011</v>
      </c>
    </row>
    <row r="208" customHeight="1" spans="1:6">
      <c r="A208" s="55" t="s">
        <v>182</v>
      </c>
      <c r="B208" s="55" t="s">
        <v>290</v>
      </c>
      <c r="C208" s="57">
        <v>161.1277</v>
      </c>
      <c r="D208" s="57"/>
      <c r="E208" s="57">
        <v>97.90541</v>
      </c>
      <c r="F208" s="56">
        <v>259.03311</v>
      </c>
    </row>
    <row r="209" customHeight="1" spans="1:6">
      <c r="A209" s="55" t="s">
        <v>184</v>
      </c>
      <c r="B209" s="55" t="s">
        <v>291</v>
      </c>
      <c r="C209" s="57">
        <v>74.38</v>
      </c>
      <c r="D209" s="57"/>
      <c r="E209" s="57">
        <v>0</v>
      </c>
      <c r="F209" s="56">
        <v>74.38</v>
      </c>
    </row>
    <row r="210" customHeight="1" spans="1:6">
      <c r="A210" s="55" t="s">
        <v>51</v>
      </c>
      <c r="B210" s="55" t="s">
        <v>292</v>
      </c>
      <c r="C210" s="57">
        <v>0</v>
      </c>
      <c r="D210" s="57">
        <v>2.4</v>
      </c>
      <c r="E210" s="57">
        <v>344.3184</v>
      </c>
      <c r="F210" s="56">
        <v>346.7184</v>
      </c>
    </row>
    <row r="211" customHeight="1" spans="1:6">
      <c r="A211" s="55" t="s">
        <v>53</v>
      </c>
      <c r="B211" s="55" t="s">
        <v>293</v>
      </c>
      <c r="C211" s="57">
        <v>5000.8974</v>
      </c>
      <c r="D211" s="57">
        <v>5</v>
      </c>
      <c r="E211" s="57">
        <v>1137.06768</v>
      </c>
      <c r="F211" s="56">
        <v>6142.96508</v>
      </c>
    </row>
    <row r="212" customHeight="1" spans="1:6">
      <c r="A212" s="55" t="s">
        <v>43</v>
      </c>
      <c r="B212" s="55" t="s">
        <v>294</v>
      </c>
      <c r="C212" s="57">
        <v>230.8253</v>
      </c>
      <c r="D212" s="57"/>
      <c r="E212" s="57">
        <v>37.4</v>
      </c>
      <c r="F212" s="56">
        <v>268.2253</v>
      </c>
    </row>
    <row r="213" customHeight="1" spans="1:6">
      <c r="A213" s="55" t="s">
        <v>47</v>
      </c>
      <c r="B213" s="55" t="s">
        <v>295</v>
      </c>
      <c r="C213" s="57">
        <v>8</v>
      </c>
      <c r="D213" s="57"/>
      <c r="E213" s="57">
        <v>7.5417</v>
      </c>
      <c r="F213" s="56">
        <v>15.5417</v>
      </c>
    </row>
    <row r="214" customHeight="1" spans="1:6">
      <c r="A214" s="55" t="s">
        <v>79</v>
      </c>
      <c r="B214" s="55" t="s">
        <v>296</v>
      </c>
      <c r="C214" s="57">
        <v>2990.9956</v>
      </c>
      <c r="D214" s="57"/>
      <c r="E214" s="57">
        <v>25.57</v>
      </c>
      <c r="F214" s="56">
        <v>3016.5656</v>
      </c>
    </row>
    <row r="215" customHeight="1" spans="1:6">
      <c r="A215" s="55" t="s">
        <v>71</v>
      </c>
      <c r="B215" s="55" t="s">
        <v>297</v>
      </c>
      <c r="C215" s="57">
        <v>15.225</v>
      </c>
      <c r="D215" s="57"/>
      <c r="E215" s="57">
        <v>0</v>
      </c>
      <c r="F215" s="56">
        <v>15.225</v>
      </c>
    </row>
    <row r="216" customHeight="1" spans="1:6">
      <c r="A216" s="55" t="s">
        <v>89</v>
      </c>
      <c r="B216" s="55" t="s">
        <v>298</v>
      </c>
      <c r="C216" s="57">
        <v>0</v>
      </c>
      <c r="D216" s="57"/>
      <c r="E216" s="57">
        <v>144.85668</v>
      </c>
      <c r="F216" s="56">
        <v>144.85668</v>
      </c>
    </row>
    <row r="217" customHeight="1" spans="1:6">
      <c r="A217" s="55" t="s">
        <v>49</v>
      </c>
      <c r="B217" s="55" t="s">
        <v>299</v>
      </c>
      <c r="C217" s="57">
        <v>1670.8837</v>
      </c>
      <c r="D217" s="57">
        <v>5</v>
      </c>
      <c r="E217" s="57">
        <v>419.31215</v>
      </c>
      <c r="F217" s="56">
        <v>2095.19585</v>
      </c>
    </row>
    <row r="218" customHeight="1" spans="1:6">
      <c r="A218" s="55" t="s">
        <v>51</v>
      </c>
      <c r="B218" s="55" t="s">
        <v>300</v>
      </c>
      <c r="C218" s="57">
        <v>84.9678</v>
      </c>
      <c r="D218" s="57"/>
      <c r="E218" s="57">
        <v>502.38715</v>
      </c>
      <c r="F218" s="56">
        <v>587.35495</v>
      </c>
    </row>
    <row r="219" customHeight="1" spans="1:6">
      <c r="A219" s="55" t="s">
        <v>76</v>
      </c>
      <c r="B219" s="55" t="s">
        <v>301</v>
      </c>
      <c r="C219" s="57">
        <v>19907.905392</v>
      </c>
      <c r="D219" s="57"/>
      <c r="E219" s="57">
        <v>9366.217189</v>
      </c>
      <c r="F219" s="56">
        <v>29274.122581</v>
      </c>
    </row>
    <row r="220" customHeight="1" spans="1:6">
      <c r="A220" s="55" t="s">
        <v>43</v>
      </c>
      <c r="B220" s="55" t="s">
        <v>302</v>
      </c>
      <c r="C220" s="57">
        <v>363</v>
      </c>
      <c r="D220" s="57"/>
      <c r="E220" s="57">
        <v>150</v>
      </c>
      <c r="F220" s="56">
        <v>513</v>
      </c>
    </row>
    <row r="221" customHeight="1" spans="1:6">
      <c r="A221" s="55" t="s">
        <v>45</v>
      </c>
      <c r="B221" s="55" t="s">
        <v>303</v>
      </c>
      <c r="C221" s="57">
        <v>1073</v>
      </c>
      <c r="D221" s="57"/>
      <c r="E221" s="57">
        <v>794.900203</v>
      </c>
      <c r="F221" s="56">
        <v>1867.900203</v>
      </c>
    </row>
    <row r="222" customHeight="1" spans="1:6">
      <c r="A222" s="55" t="s">
        <v>47</v>
      </c>
      <c r="B222" s="55" t="s">
        <v>304</v>
      </c>
      <c r="C222" s="57">
        <v>189.09773</v>
      </c>
      <c r="D222" s="57"/>
      <c r="E222" s="57">
        <v>7.31369999999998</v>
      </c>
      <c r="F222" s="56">
        <v>196.41143</v>
      </c>
    </row>
    <row r="223" customHeight="1" spans="1:6">
      <c r="A223" s="55" t="s">
        <v>79</v>
      </c>
      <c r="B223" s="55" t="s">
        <v>305</v>
      </c>
      <c r="C223" s="57">
        <v>15885</v>
      </c>
      <c r="D223" s="57"/>
      <c r="E223" s="57">
        <v>407.174601</v>
      </c>
      <c r="F223" s="56">
        <v>16292.174601</v>
      </c>
    </row>
    <row r="224" customHeight="1" spans="1:6">
      <c r="A224" s="55" t="s">
        <v>71</v>
      </c>
      <c r="B224" s="55" t="s">
        <v>306</v>
      </c>
      <c r="C224" s="57">
        <v>0</v>
      </c>
      <c r="D224" s="57"/>
      <c r="E224" s="57">
        <v>456.828685</v>
      </c>
      <c r="F224" s="56">
        <v>456.828685</v>
      </c>
    </row>
    <row r="225" customHeight="1" spans="1:6">
      <c r="A225" s="55" t="s">
        <v>89</v>
      </c>
      <c r="B225" s="55" t="s">
        <v>307</v>
      </c>
      <c r="C225" s="57">
        <v>2332</v>
      </c>
      <c r="D225" s="57"/>
      <c r="E225" s="57">
        <v>7550</v>
      </c>
      <c r="F225" s="56">
        <v>9882</v>
      </c>
    </row>
    <row r="226" customHeight="1" spans="1:6">
      <c r="A226" s="55" t="s">
        <v>51</v>
      </c>
      <c r="B226" s="55" t="s">
        <v>308</v>
      </c>
      <c r="C226" s="57">
        <v>65.25756</v>
      </c>
      <c r="D226" s="57"/>
      <c r="E226" s="57">
        <v>0</v>
      </c>
      <c r="F226" s="56">
        <v>65.25756</v>
      </c>
    </row>
    <row r="227" customHeight="1" spans="1:6">
      <c r="A227" s="55" t="s">
        <v>94</v>
      </c>
      <c r="B227" s="55" t="s">
        <v>309</v>
      </c>
      <c r="C227" s="57">
        <v>0</v>
      </c>
      <c r="D227" s="57">
        <v>831</v>
      </c>
      <c r="E227" s="57">
        <v>72.910014</v>
      </c>
      <c r="F227" s="56">
        <v>903.910014</v>
      </c>
    </row>
    <row r="228" customHeight="1" spans="1:6">
      <c r="A228" s="55" t="s">
        <v>51</v>
      </c>
      <c r="B228" s="55" t="s">
        <v>310</v>
      </c>
      <c r="C228" s="57">
        <v>0</v>
      </c>
      <c r="D228" s="57">
        <v>831</v>
      </c>
      <c r="E228" s="57">
        <v>72.910014</v>
      </c>
      <c r="F228" s="56">
        <v>903.910014</v>
      </c>
    </row>
    <row r="229" customHeight="1" spans="1:6">
      <c r="A229" s="55" t="s">
        <v>98</v>
      </c>
      <c r="B229" s="55" t="s">
        <v>311</v>
      </c>
      <c r="C229" s="57">
        <v>2102.7</v>
      </c>
      <c r="D229" s="57">
        <v>1060.312</v>
      </c>
      <c r="E229" s="57">
        <v>2000.91029</v>
      </c>
      <c r="F229" s="56">
        <v>5163.92229</v>
      </c>
    </row>
    <row r="230" customHeight="1" spans="1:6">
      <c r="A230" s="55" t="s">
        <v>43</v>
      </c>
      <c r="B230" s="55" t="s">
        <v>312</v>
      </c>
      <c r="C230" s="57">
        <v>129</v>
      </c>
      <c r="D230" s="57"/>
      <c r="E230" s="57">
        <v>122</v>
      </c>
      <c r="F230" s="56">
        <v>251</v>
      </c>
    </row>
    <row r="231" customHeight="1" spans="1:6">
      <c r="A231" s="55" t="s">
        <v>172</v>
      </c>
      <c r="B231" s="55" t="s">
        <v>313</v>
      </c>
      <c r="C231" s="57">
        <v>13.4</v>
      </c>
      <c r="D231" s="57"/>
      <c r="E231" s="57">
        <v>29</v>
      </c>
      <c r="F231" s="56">
        <v>42.4</v>
      </c>
    </row>
    <row r="232" customHeight="1" spans="1:6">
      <c r="A232" s="55" t="s">
        <v>79</v>
      </c>
      <c r="B232" s="55" t="s">
        <v>314</v>
      </c>
      <c r="C232" s="57">
        <v>84</v>
      </c>
      <c r="D232" s="57">
        <v>47</v>
      </c>
      <c r="E232" s="57">
        <v>1693.9511</v>
      </c>
      <c r="F232" s="56">
        <v>1824.9511</v>
      </c>
    </row>
    <row r="233" customHeight="1" spans="1:6">
      <c r="A233" s="55" t="s">
        <v>51</v>
      </c>
      <c r="B233" s="55" t="s">
        <v>315</v>
      </c>
      <c r="C233" s="57">
        <v>1876.3</v>
      </c>
      <c r="D233" s="57">
        <v>1013.312</v>
      </c>
      <c r="E233" s="57">
        <v>155.95919</v>
      </c>
      <c r="F233" s="56">
        <v>3045.57119</v>
      </c>
    </row>
    <row r="234" customHeight="1" spans="1:6">
      <c r="A234" s="55" t="s">
        <v>238</v>
      </c>
      <c r="B234" s="55" t="s">
        <v>316</v>
      </c>
      <c r="C234" s="57">
        <v>1133</v>
      </c>
      <c r="D234" s="57">
        <v>3328</v>
      </c>
      <c r="E234" s="57">
        <v>2341.39823</v>
      </c>
      <c r="F234" s="56">
        <v>6802.39823</v>
      </c>
    </row>
    <row r="235" customHeight="1" spans="1:6">
      <c r="A235" s="55" t="s">
        <v>43</v>
      </c>
      <c r="B235" s="55" t="s">
        <v>317</v>
      </c>
      <c r="C235" s="57">
        <v>363</v>
      </c>
      <c r="D235" s="57">
        <v>450</v>
      </c>
      <c r="E235" s="57">
        <v>434.8632</v>
      </c>
      <c r="F235" s="56">
        <v>1247.8632</v>
      </c>
    </row>
    <row r="236" customHeight="1" spans="1:6">
      <c r="A236" s="55" t="s">
        <v>45</v>
      </c>
      <c r="B236" s="55" t="s">
        <v>318</v>
      </c>
      <c r="C236" s="57">
        <v>737</v>
      </c>
      <c r="D236" s="57">
        <v>2712</v>
      </c>
      <c r="E236" s="57">
        <v>977.16613</v>
      </c>
      <c r="F236" s="56">
        <v>4426.16613</v>
      </c>
    </row>
    <row r="237" customHeight="1" spans="1:6">
      <c r="A237" s="55" t="s">
        <v>172</v>
      </c>
      <c r="B237" s="55" t="s">
        <v>319</v>
      </c>
      <c r="C237" s="57">
        <v>0</v>
      </c>
      <c r="D237" s="57">
        <v>166</v>
      </c>
      <c r="E237" s="57">
        <v>166.603426</v>
      </c>
      <c r="F237" s="56">
        <v>332.603426</v>
      </c>
    </row>
    <row r="238" customHeight="1" spans="1:6">
      <c r="A238" s="55" t="s">
        <v>47</v>
      </c>
      <c r="B238" s="55" t="s">
        <v>320</v>
      </c>
      <c r="C238" s="57">
        <v>16</v>
      </c>
      <c r="D238" s="57"/>
      <c r="E238" s="57">
        <v>25.368754</v>
      </c>
      <c r="F238" s="56">
        <v>41.368754</v>
      </c>
    </row>
    <row r="239" customHeight="1" spans="1:6">
      <c r="A239" s="55" t="s">
        <v>51</v>
      </c>
      <c r="B239" s="55" t="s">
        <v>321</v>
      </c>
      <c r="C239" s="57">
        <v>17</v>
      </c>
      <c r="D239" s="57"/>
      <c r="E239" s="57">
        <v>737.39672</v>
      </c>
      <c r="F239" s="56">
        <v>754.39672</v>
      </c>
    </row>
    <row r="240" customHeight="1" spans="1:6">
      <c r="A240" s="55" t="s">
        <v>102</v>
      </c>
      <c r="B240" s="55" t="s">
        <v>322</v>
      </c>
      <c r="C240" s="56">
        <v>425</v>
      </c>
      <c r="D240" s="56">
        <v>62.382</v>
      </c>
      <c r="E240" s="56">
        <v>1264.950861</v>
      </c>
      <c r="F240" s="56">
        <v>1752.332861</v>
      </c>
    </row>
    <row r="241" customHeight="1" spans="1:6">
      <c r="A241" s="55" t="s">
        <v>43</v>
      </c>
      <c r="B241" s="55" t="s">
        <v>323</v>
      </c>
      <c r="C241" s="57"/>
      <c r="D241" s="57">
        <v>46.782</v>
      </c>
      <c r="E241" s="57">
        <v>0</v>
      </c>
      <c r="F241" s="56">
        <v>46.782</v>
      </c>
    </row>
    <row r="242" customHeight="1" spans="1:6">
      <c r="A242" s="55" t="s">
        <v>45</v>
      </c>
      <c r="B242" s="55" t="s">
        <v>324</v>
      </c>
      <c r="C242" s="57">
        <v>13</v>
      </c>
      <c r="D242" s="57">
        <v>15.6</v>
      </c>
      <c r="E242" s="57">
        <v>97.9692</v>
      </c>
      <c r="F242" s="56">
        <v>126.5692</v>
      </c>
    </row>
    <row r="243" customHeight="1" spans="1:6">
      <c r="A243" s="55" t="s">
        <v>47</v>
      </c>
      <c r="B243" s="55" t="s">
        <v>325</v>
      </c>
      <c r="C243" s="57">
        <v>387</v>
      </c>
      <c r="D243" s="57"/>
      <c r="E243" s="57">
        <v>1166.981661</v>
      </c>
      <c r="F243" s="56">
        <v>1553.981661</v>
      </c>
    </row>
    <row r="244" customHeight="1" spans="1:6">
      <c r="A244" s="55" t="s">
        <v>79</v>
      </c>
      <c r="B244" s="55" t="s">
        <v>326</v>
      </c>
      <c r="C244" s="57">
        <v>13</v>
      </c>
      <c r="D244" s="57"/>
      <c r="E244" s="57">
        <v>0</v>
      </c>
      <c r="F244" s="56">
        <v>13</v>
      </c>
    </row>
    <row r="245" customHeight="1" spans="1:6">
      <c r="A245" s="55" t="s">
        <v>51</v>
      </c>
      <c r="B245" s="55" t="s">
        <v>327</v>
      </c>
      <c r="C245" s="57">
        <v>12</v>
      </c>
      <c r="D245" s="57"/>
      <c r="E245" s="57">
        <v>0</v>
      </c>
      <c r="F245" s="56">
        <v>12</v>
      </c>
    </row>
    <row r="246" customHeight="1" spans="1:6">
      <c r="A246" s="55" t="s">
        <v>110</v>
      </c>
      <c r="B246" s="55" t="s">
        <v>328</v>
      </c>
      <c r="C246" s="56">
        <v>1216.8</v>
      </c>
      <c r="D246" s="56">
        <v>791.6395</v>
      </c>
      <c r="E246" s="56">
        <v>498.5456</v>
      </c>
      <c r="F246" s="56">
        <v>2506.9851</v>
      </c>
    </row>
    <row r="247" customHeight="1" spans="1:6">
      <c r="A247" s="55" t="s">
        <v>43</v>
      </c>
      <c r="B247" s="55" t="s">
        <v>329</v>
      </c>
      <c r="C247" s="57">
        <v>91.17</v>
      </c>
      <c r="D247" s="57"/>
      <c r="E247" s="57">
        <v>22.5</v>
      </c>
      <c r="F247" s="56">
        <v>113.67</v>
      </c>
    </row>
    <row r="248" customHeight="1" spans="1:6">
      <c r="A248" s="55" t="s">
        <v>47</v>
      </c>
      <c r="B248" s="55" t="s">
        <v>330</v>
      </c>
      <c r="C248" s="57">
        <v>0</v>
      </c>
      <c r="D248" s="57">
        <v>259.2211</v>
      </c>
      <c r="E248" s="57">
        <v>0</v>
      </c>
      <c r="F248" s="56">
        <v>259.2211</v>
      </c>
    </row>
    <row r="249" customHeight="1" spans="1:6">
      <c r="A249" s="55" t="s">
        <v>79</v>
      </c>
      <c r="B249" s="55" t="s">
        <v>331</v>
      </c>
      <c r="C249" s="57">
        <v>0</v>
      </c>
      <c r="D249" s="57">
        <v>58.605</v>
      </c>
      <c r="E249" s="57">
        <v>75.568</v>
      </c>
      <c r="F249" s="56">
        <v>134.173</v>
      </c>
    </row>
    <row r="250" customHeight="1" spans="1:6">
      <c r="A250" s="55" t="s">
        <v>89</v>
      </c>
      <c r="B250" s="55" t="s">
        <v>332</v>
      </c>
      <c r="C250" s="57">
        <v>540</v>
      </c>
      <c r="D250" s="57">
        <v>53.42</v>
      </c>
      <c r="E250" s="57">
        <v>154.96</v>
      </c>
      <c r="F250" s="56">
        <v>748.38</v>
      </c>
    </row>
    <row r="251" customHeight="1" spans="1:6">
      <c r="A251" s="55" t="s">
        <v>51</v>
      </c>
      <c r="B251" s="55" t="s">
        <v>333</v>
      </c>
      <c r="C251" s="57">
        <v>585.63</v>
      </c>
      <c r="D251" s="57">
        <v>420.3934</v>
      </c>
      <c r="E251" s="57">
        <v>245.5176</v>
      </c>
      <c r="F251" s="56">
        <v>1251.541</v>
      </c>
    </row>
    <row r="252" customHeight="1" spans="1:6">
      <c r="A252" s="55" t="s">
        <v>118</v>
      </c>
      <c r="B252" s="55" t="s">
        <v>334</v>
      </c>
      <c r="C252" s="57">
        <v>0</v>
      </c>
      <c r="D252" s="57"/>
      <c r="E252" s="57">
        <v>29.5</v>
      </c>
      <c r="F252" s="56">
        <v>29.5</v>
      </c>
    </row>
    <row r="253" customHeight="1" spans="1:6">
      <c r="A253" s="55" t="s">
        <v>43</v>
      </c>
      <c r="B253" s="55" t="s">
        <v>335</v>
      </c>
      <c r="C253" s="57">
        <v>0</v>
      </c>
      <c r="D253" s="57"/>
      <c r="E253" s="57">
        <v>28</v>
      </c>
      <c r="F253" s="56">
        <v>28</v>
      </c>
    </row>
    <row r="254" customHeight="1" spans="1:6">
      <c r="A254" s="55" t="s">
        <v>172</v>
      </c>
      <c r="B254" s="55" t="s">
        <v>336</v>
      </c>
      <c r="C254" s="57">
        <v>0</v>
      </c>
      <c r="D254" s="57"/>
      <c r="E254" s="57">
        <v>1.5</v>
      </c>
      <c r="F254" s="56">
        <v>1.5</v>
      </c>
    </row>
    <row r="255" customHeight="1" spans="1:6">
      <c r="A255" s="55" t="s">
        <v>337</v>
      </c>
      <c r="B255" s="55" t="s">
        <v>338</v>
      </c>
      <c r="C255" s="57">
        <v>25.4864</v>
      </c>
      <c r="D255" s="57"/>
      <c r="E255" s="57">
        <v>4.6</v>
      </c>
      <c r="F255" s="56">
        <v>30.0864</v>
      </c>
    </row>
    <row r="256" customHeight="1" spans="1:6">
      <c r="A256" s="55" t="s">
        <v>51</v>
      </c>
      <c r="B256" s="55" t="s">
        <v>339</v>
      </c>
      <c r="C256" s="57">
        <v>25.4864</v>
      </c>
      <c r="D256" s="57"/>
      <c r="E256" s="57">
        <v>4.6</v>
      </c>
      <c r="F256" s="56">
        <v>30.0864</v>
      </c>
    </row>
    <row r="257" customHeight="1" spans="1:6">
      <c r="A257" s="55" t="s">
        <v>340</v>
      </c>
      <c r="B257" s="55" t="s">
        <v>341</v>
      </c>
      <c r="C257" s="57">
        <v>2327</v>
      </c>
      <c r="D257" s="57">
        <v>466</v>
      </c>
      <c r="E257" s="57">
        <v>1451.5128</v>
      </c>
      <c r="F257" s="56">
        <v>4244.5128</v>
      </c>
    </row>
    <row r="258" customHeight="1" spans="1:6">
      <c r="A258" s="55" t="s">
        <v>43</v>
      </c>
      <c r="B258" s="55" t="s">
        <v>342</v>
      </c>
      <c r="C258" s="57">
        <v>392</v>
      </c>
      <c r="D258" s="57">
        <v>67</v>
      </c>
      <c r="E258" s="57">
        <v>28.6613</v>
      </c>
      <c r="F258" s="56">
        <v>487.6613</v>
      </c>
    </row>
    <row r="259" customHeight="1" spans="1:6">
      <c r="A259" s="55" t="s">
        <v>45</v>
      </c>
      <c r="B259" s="55" t="s">
        <v>343</v>
      </c>
      <c r="C259" s="57">
        <v>1935</v>
      </c>
      <c r="D259" s="57">
        <v>399</v>
      </c>
      <c r="E259" s="57">
        <v>1422.8515</v>
      </c>
      <c r="F259" s="56">
        <v>3756.8515</v>
      </c>
    </row>
    <row r="260" customHeight="1" spans="1:6">
      <c r="A260" s="55" t="s">
        <v>344</v>
      </c>
      <c r="B260" s="55" t="s">
        <v>345</v>
      </c>
      <c r="C260" s="56">
        <v>503.2376</v>
      </c>
      <c r="D260" s="56">
        <v>0</v>
      </c>
      <c r="E260" s="56">
        <v>71.618273</v>
      </c>
      <c r="F260" s="56">
        <v>574.855873</v>
      </c>
    </row>
    <row r="261" customHeight="1" spans="1:6">
      <c r="A261" s="55" t="s">
        <v>43</v>
      </c>
      <c r="B261" s="55" t="s">
        <v>346</v>
      </c>
      <c r="C261" s="57">
        <v>437</v>
      </c>
      <c r="D261" s="57"/>
      <c r="E261" s="57">
        <v>0</v>
      </c>
      <c r="F261" s="56">
        <v>437</v>
      </c>
    </row>
    <row r="262" customHeight="1" spans="1:6">
      <c r="A262" s="55" t="s">
        <v>45</v>
      </c>
      <c r="B262" s="55" t="s">
        <v>347</v>
      </c>
      <c r="C262" s="57">
        <v>66.2376</v>
      </c>
      <c r="D262" s="57"/>
      <c r="E262" s="57">
        <v>71.618273</v>
      </c>
      <c r="F262" s="56">
        <v>137.855873</v>
      </c>
    </row>
    <row r="263" customHeight="1" spans="1:6">
      <c r="A263" s="55" t="s">
        <v>348</v>
      </c>
      <c r="B263" s="55" t="s">
        <v>349</v>
      </c>
      <c r="C263" s="57">
        <v>308</v>
      </c>
      <c r="D263" s="57">
        <v>70.6</v>
      </c>
      <c r="E263" s="57">
        <v>212.413</v>
      </c>
      <c r="F263" s="56">
        <v>591.013</v>
      </c>
    </row>
    <row r="264" customHeight="1" spans="1:6">
      <c r="A264" s="55" t="s">
        <v>43</v>
      </c>
      <c r="B264" s="55" t="s">
        <v>350</v>
      </c>
      <c r="C264" s="57">
        <v>0</v>
      </c>
      <c r="D264" s="57">
        <v>3</v>
      </c>
      <c r="E264" s="57">
        <v>0</v>
      </c>
      <c r="F264" s="56">
        <v>3</v>
      </c>
    </row>
    <row r="265" customHeight="1" spans="1:6">
      <c r="A265" s="55" t="s">
        <v>45</v>
      </c>
      <c r="B265" s="55" t="s">
        <v>351</v>
      </c>
      <c r="C265" s="57">
        <v>308</v>
      </c>
      <c r="D265" s="57">
        <v>67.6</v>
      </c>
      <c r="E265" s="57">
        <v>212.413</v>
      </c>
      <c r="F265" s="56">
        <v>588.013</v>
      </c>
    </row>
    <row r="266" customHeight="1" spans="1:6">
      <c r="A266" s="55" t="s">
        <v>352</v>
      </c>
      <c r="B266" s="55" t="s">
        <v>353</v>
      </c>
      <c r="C266" s="57">
        <v>0</v>
      </c>
      <c r="D266" s="57"/>
      <c r="E266" s="57">
        <v>0.06</v>
      </c>
      <c r="F266" s="56">
        <v>0.06</v>
      </c>
    </row>
    <row r="267" customHeight="1" spans="1:6">
      <c r="A267" s="55" t="s">
        <v>43</v>
      </c>
      <c r="B267" s="55" t="s">
        <v>354</v>
      </c>
      <c r="C267" s="57">
        <v>0</v>
      </c>
      <c r="D267" s="57"/>
      <c r="E267" s="57">
        <v>0.06</v>
      </c>
      <c r="F267" s="56">
        <v>0.06</v>
      </c>
    </row>
    <row r="268" customHeight="1" spans="1:6">
      <c r="A268" s="55" t="s">
        <v>355</v>
      </c>
      <c r="B268" s="55" t="s">
        <v>356</v>
      </c>
      <c r="C268" s="57">
        <v>300</v>
      </c>
      <c r="D268" s="57">
        <v>27</v>
      </c>
      <c r="E268" s="57">
        <v>0</v>
      </c>
      <c r="F268" s="56">
        <v>327</v>
      </c>
    </row>
    <row r="269" customHeight="1" spans="1:6">
      <c r="A269" s="55" t="s">
        <v>43</v>
      </c>
      <c r="B269" s="55" t="s">
        <v>357</v>
      </c>
      <c r="C269" s="57">
        <v>0</v>
      </c>
      <c r="D269" s="57">
        <v>27</v>
      </c>
      <c r="E269" s="57">
        <v>0</v>
      </c>
      <c r="F269" s="56">
        <v>27</v>
      </c>
    </row>
    <row r="270" customHeight="1" spans="1:6">
      <c r="A270" s="55" t="s">
        <v>45</v>
      </c>
      <c r="B270" s="55" t="s">
        <v>358</v>
      </c>
      <c r="C270" s="57">
        <v>300</v>
      </c>
      <c r="D270" s="57"/>
      <c r="E270" s="57">
        <v>0</v>
      </c>
      <c r="F270" s="56">
        <v>300</v>
      </c>
    </row>
    <row r="271" customHeight="1" spans="1:6">
      <c r="A271" s="55" t="s">
        <v>128</v>
      </c>
      <c r="B271" s="55" t="s">
        <v>359</v>
      </c>
      <c r="C271" s="57">
        <v>17388.6</v>
      </c>
      <c r="D271" s="57">
        <v>4439.71</v>
      </c>
      <c r="E271" s="57">
        <v>0</v>
      </c>
      <c r="F271" s="56">
        <v>21828.31</v>
      </c>
    </row>
    <row r="272" customHeight="1" spans="1:6">
      <c r="A272" s="55" t="s">
        <v>45</v>
      </c>
      <c r="B272" s="55" t="s">
        <v>360</v>
      </c>
      <c r="C272" s="57">
        <v>17388.6</v>
      </c>
      <c r="D272" s="57">
        <v>4439.71</v>
      </c>
      <c r="E272" s="57">
        <v>0</v>
      </c>
      <c r="F272" s="56">
        <v>21828.31</v>
      </c>
    </row>
    <row r="273" customHeight="1" spans="1:6">
      <c r="A273" s="55" t="s">
        <v>166</v>
      </c>
      <c r="B273" s="55" t="s">
        <v>361</v>
      </c>
      <c r="C273" s="57">
        <v>495</v>
      </c>
      <c r="D273" s="57">
        <v>41.28</v>
      </c>
      <c r="E273" s="57">
        <v>477.84176</v>
      </c>
      <c r="F273" s="56">
        <v>1014.12176</v>
      </c>
    </row>
    <row r="274" customHeight="1" spans="1:6">
      <c r="A274" s="55" t="s">
        <v>43</v>
      </c>
      <c r="B274" s="55" t="s">
        <v>362</v>
      </c>
      <c r="C274" s="57">
        <v>495</v>
      </c>
      <c r="D274" s="57">
        <v>41.28</v>
      </c>
      <c r="E274" s="57">
        <v>477.84176</v>
      </c>
      <c r="F274" s="56">
        <v>1014.12176</v>
      </c>
    </row>
    <row r="275" customHeight="1" spans="1:6">
      <c r="A275" s="55" t="s">
        <v>363</v>
      </c>
      <c r="B275" s="55" t="s">
        <v>364</v>
      </c>
      <c r="C275" s="56">
        <v>47397.75402</v>
      </c>
      <c r="D275" s="56">
        <v>9854.70468</v>
      </c>
      <c r="E275" s="56">
        <v>4854.14874</v>
      </c>
      <c r="F275" s="56">
        <v>62106.60744</v>
      </c>
    </row>
    <row r="276" customHeight="1" spans="1:6">
      <c r="A276" s="55" t="s">
        <v>41</v>
      </c>
      <c r="B276" s="55" t="s">
        <v>365</v>
      </c>
      <c r="C276" s="56">
        <v>651.9865</v>
      </c>
      <c r="D276" s="56">
        <v>231</v>
      </c>
      <c r="E276" s="56">
        <v>0.7</v>
      </c>
      <c r="F276" s="56">
        <v>883.6865</v>
      </c>
    </row>
    <row r="277" customHeight="1" spans="1:6">
      <c r="A277" s="55" t="s">
        <v>43</v>
      </c>
      <c r="B277" s="55" t="s">
        <v>366</v>
      </c>
      <c r="C277" s="57">
        <v>537.3873</v>
      </c>
      <c r="D277" s="57">
        <v>231</v>
      </c>
      <c r="E277" s="57">
        <v>0</v>
      </c>
      <c r="F277" s="56">
        <v>768.3873</v>
      </c>
    </row>
    <row r="278" customHeight="1" spans="1:6">
      <c r="A278" s="55" t="s">
        <v>45</v>
      </c>
      <c r="B278" s="55" t="s">
        <v>367</v>
      </c>
      <c r="C278" s="57">
        <v>0</v>
      </c>
      <c r="D278" s="57"/>
      <c r="E278" s="57">
        <v>0.7</v>
      </c>
      <c r="F278" s="56">
        <v>0.7</v>
      </c>
    </row>
    <row r="279" customHeight="1" spans="1:6">
      <c r="A279" s="55" t="s">
        <v>51</v>
      </c>
      <c r="B279" s="55" t="s">
        <v>368</v>
      </c>
      <c r="C279" s="57">
        <v>114.5992</v>
      </c>
      <c r="D279" s="57"/>
      <c r="E279" s="57">
        <v>0</v>
      </c>
      <c r="F279" s="56">
        <v>114.5992</v>
      </c>
    </row>
    <row r="280" customHeight="1" spans="1:6">
      <c r="A280" s="55" t="s">
        <v>53</v>
      </c>
      <c r="B280" s="55" t="s">
        <v>369</v>
      </c>
      <c r="C280" s="56">
        <v>6015.4811</v>
      </c>
      <c r="D280" s="56">
        <v>0</v>
      </c>
      <c r="E280" s="56">
        <v>218.25</v>
      </c>
      <c r="F280" s="56">
        <v>6233.7311</v>
      </c>
    </row>
    <row r="281" customHeight="1" spans="1:6">
      <c r="A281" s="55" t="s">
        <v>43</v>
      </c>
      <c r="B281" s="55" t="s">
        <v>370</v>
      </c>
      <c r="C281" s="57">
        <v>3133.0098</v>
      </c>
      <c r="D281" s="57"/>
      <c r="E281" s="57">
        <v>218.25</v>
      </c>
      <c r="F281" s="56">
        <v>3351.2598</v>
      </c>
    </row>
    <row r="282" customHeight="1" spans="1:6">
      <c r="A282" s="55" t="s">
        <v>45</v>
      </c>
      <c r="B282" s="55" t="s">
        <v>371</v>
      </c>
      <c r="C282" s="57">
        <v>970.755</v>
      </c>
      <c r="D282" s="57"/>
      <c r="E282" s="57">
        <v>0</v>
      </c>
      <c r="F282" s="56">
        <v>970.755</v>
      </c>
    </row>
    <row r="283" customHeight="1" spans="1:6">
      <c r="A283" s="55" t="s">
        <v>71</v>
      </c>
      <c r="B283" s="55" t="s">
        <v>372</v>
      </c>
      <c r="C283" s="57">
        <v>1831.7163</v>
      </c>
      <c r="D283" s="57"/>
      <c r="E283" s="57">
        <v>0</v>
      </c>
      <c r="F283" s="56">
        <v>1831.7163</v>
      </c>
    </row>
    <row r="284" customHeight="1" spans="1:6">
      <c r="A284" s="55" t="s">
        <v>51</v>
      </c>
      <c r="B284" s="55" t="s">
        <v>373</v>
      </c>
      <c r="C284" s="57">
        <v>80</v>
      </c>
      <c r="D284" s="57"/>
      <c r="E284" s="57">
        <v>0</v>
      </c>
      <c r="F284" s="56">
        <v>80</v>
      </c>
    </row>
    <row r="285" customHeight="1" spans="1:6">
      <c r="A285" s="55" t="s">
        <v>59</v>
      </c>
      <c r="B285" s="55" t="s">
        <v>374</v>
      </c>
      <c r="C285" s="56">
        <v>4444.532</v>
      </c>
      <c r="D285" s="56">
        <v>816.1</v>
      </c>
      <c r="E285" s="56">
        <v>811.291849</v>
      </c>
      <c r="F285" s="56">
        <v>6071.923849</v>
      </c>
    </row>
    <row r="286" customHeight="1" spans="1:6">
      <c r="A286" s="55" t="s">
        <v>43</v>
      </c>
      <c r="B286" s="55" t="s">
        <v>375</v>
      </c>
      <c r="C286" s="57">
        <v>0</v>
      </c>
      <c r="D286" s="57"/>
      <c r="E286" s="57">
        <v>16</v>
      </c>
      <c r="F286" s="56">
        <v>16</v>
      </c>
    </row>
    <row r="287" customHeight="1" spans="1:6">
      <c r="A287" s="55" t="s">
        <v>45</v>
      </c>
      <c r="B287" s="55" t="s">
        <v>376</v>
      </c>
      <c r="C287" s="57">
        <v>3493.332</v>
      </c>
      <c r="D287" s="57">
        <v>50</v>
      </c>
      <c r="E287" s="57">
        <v>0</v>
      </c>
      <c r="F287" s="56">
        <v>3543.332</v>
      </c>
    </row>
    <row r="288" customHeight="1" spans="1:6">
      <c r="A288" s="55" t="s">
        <v>51</v>
      </c>
      <c r="B288" s="55" t="s">
        <v>377</v>
      </c>
      <c r="C288" s="57">
        <v>951.2</v>
      </c>
      <c r="D288" s="57">
        <v>766.1</v>
      </c>
      <c r="E288" s="57">
        <v>795.291849</v>
      </c>
      <c r="F288" s="56">
        <v>2512.591849</v>
      </c>
    </row>
    <row r="289" customHeight="1" spans="1:6">
      <c r="A289" s="55" t="s">
        <v>67</v>
      </c>
      <c r="B289" s="55" t="s">
        <v>378</v>
      </c>
      <c r="C289" s="56">
        <v>4088.0878</v>
      </c>
      <c r="D289" s="56">
        <v>3017.48</v>
      </c>
      <c r="E289" s="56">
        <v>1806.87622</v>
      </c>
      <c r="F289" s="56">
        <v>8912.44402</v>
      </c>
    </row>
    <row r="290" customHeight="1" spans="1:6">
      <c r="A290" s="55" t="s">
        <v>43</v>
      </c>
      <c r="B290" s="55" t="s">
        <v>379</v>
      </c>
      <c r="C290" s="57">
        <v>461.535</v>
      </c>
      <c r="D290" s="57"/>
      <c r="E290" s="57">
        <v>4.8</v>
      </c>
      <c r="F290" s="56">
        <v>466.335</v>
      </c>
    </row>
    <row r="291" customHeight="1" spans="1:6">
      <c r="A291" s="55" t="s">
        <v>45</v>
      </c>
      <c r="B291" s="55" t="s">
        <v>380</v>
      </c>
      <c r="C291" s="57">
        <v>250.8628</v>
      </c>
      <c r="D291" s="57"/>
      <c r="E291" s="57">
        <v>0</v>
      </c>
      <c r="F291" s="56">
        <v>250.8628</v>
      </c>
    </row>
    <row r="292" customHeight="1" spans="1:6">
      <c r="A292" s="55" t="s">
        <v>49</v>
      </c>
      <c r="B292" s="55" t="s">
        <v>381</v>
      </c>
      <c r="C292" s="57">
        <v>3228.32</v>
      </c>
      <c r="D292" s="57">
        <v>23.06</v>
      </c>
      <c r="E292" s="57">
        <v>1424.535654</v>
      </c>
      <c r="F292" s="56">
        <v>4675.915654</v>
      </c>
    </row>
    <row r="293" customHeight="1" spans="1:6">
      <c r="A293" s="55" t="s">
        <v>262</v>
      </c>
      <c r="B293" s="55" t="s">
        <v>382</v>
      </c>
      <c r="C293" s="57">
        <v>98.97</v>
      </c>
      <c r="D293" s="57">
        <v>373.41</v>
      </c>
      <c r="E293" s="57">
        <v>377.540566</v>
      </c>
      <c r="F293" s="56">
        <v>849.920566</v>
      </c>
    </row>
    <row r="294" customHeight="1" spans="1:6">
      <c r="A294" s="55" t="s">
        <v>51</v>
      </c>
      <c r="B294" s="55" t="s">
        <v>383</v>
      </c>
      <c r="C294" s="57">
        <v>48.4</v>
      </c>
      <c r="D294" s="57">
        <v>2621.01</v>
      </c>
      <c r="E294" s="57">
        <v>0</v>
      </c>
      <c r="F294" s="56">
        <v>2669.41</v>
      </c>
    </row>
    <row r="295" customHeight="1" spans="1:6">
      <c r="A295" s="55" t="s">
        <v>83</v>
      </c>
      <c r="B295" s="55" t="s">
        <v>384</v>
      </c>
      <c r="C295" s="57">
        <v>0</v>
      </c>
      <c r="D295" s="57">
        <v>10</v>
      </c>
      <c r="E295" s="57">
        <v>110.9911</v>
      </c>
      <c r="F295" s="56">
        <v>120.9911</v>
      </c>
    </row>
    <row r="296" customHeight="1" spans="1:6">
      <c r="A296" s="55" t="s">
        <v>51</v>
      </c>
      <c r="B296" s="55" t="s">
        <v>385</v>
      </c>
      <c r="C296" s="57">
        <v>0</v>
      </c>
      <c r="D296" s="57">
        <v>10</v>
      </c>
      <c r="E296" s="57">
        <v>110.9911</v>
      </c>
      <c r="F296" s="56">
        <v>120.9911</v>
      </c>
    </row>
    <row r="297" customHeight="1" spans="1:6">
      <c r="A297" s="55" t="s">
        <v>94</v>
      </c>
      <c r="B297" s="55" t="s">
        <v>386</v>
      </c>
      <c r="C297" s="57">
        <v>1768.7348</v>
      </c>
      <c r="D297" s="57">
        <v>1002.71468</v>
      </c>
      <c r="E297" s="57">
        <v>1009.967853</v>
      </c>
      <c r="F297" s="56">
        <v>3781.417333</v>
      </c>
    </row>
    <row r="298" customHeight="1" spans="1:6">
      <c r="A298" s="55" t="s">
        <v>188</v>
      </c>
      <c r="B298" s="55" t="s">
        <v>387</v>
      </c>
      <c r="C298" s="57">
        <v>193.0842</v>
      </c>
      <c r="D298" s="57"/>
      <c r="E298" s="57">
        <v>0</v>
      </c>
      <c r="F298" s="56">
        <v>193.0842</v>
      </c>
    </row>
    <row r="299" customHeight="1" spans="1:6">
      <c r="A299" s="55" t="s">
        <v>190</v>
      </c>
      <c r="B299" s="55" t="s">
        <v>388</v>
      </c>
      <c r="C299" s="57">
        <v>342.08</v>
      </c>
      <c r="D299" s="57">
        <v>882.21468</v>
      </c>
      <c r="E299" s="57">
        <v>530.032429</v>
      </c>
      <c r="F299" s="56">
        <v>1754.327109</v>
      </c>
    </row>
    <row r="300" customHeight="1" spans="1:6">
      <c r="A300" s="55" t="s">
        <v>51</v>
      </c>
      <c r="B300" s="55" t="s">
        <v>389</v>
      </c>
      <c r="C300" s="57">
        <v>1233.5706</v>
      </c>
      <c r="D300" s="57">
        <v>120.5</v>
      </c>
      <c r="E300" s="57">
        <v>479.935424</v>
      </c>
      <c r="F300" s="56">
        <v>1834.006024</v>
      </c>
    </row>
    <row r="301" customHeight="1" spans="1:6">
      <c r="A301" s="55" t="s">
        <v>102</v>
      </c>
      <c r="B301" s="55" t="s">
        <v>390</v>
      </c>
      <c r="C301" s="57">
        <v>1620.44102</v>
      </c>
      <c r="D301" s="57">
        <v>6.36</v>
      </c>
      <c r="E301" s="57">
        <v>415.902782</v>
      </c>
      <c r="F301" s="56">
        <v>2042.703802</v>
      </c>
    </row>
    <row r="302" customHeight="1" spans="1:6">
      <c r="A302" s="55" t="s">
        <v>43</v>
      </c>
      <c r="B302" s="55" t="s">
        <v>391</v>
      </c>
      <c r="C302" s="57">
        <v>428.6534</v>
      </c>
      <c r="D302" s="57"/>
      <c r="E302" s="57">
        <v>77.19</v>
      </c>
      <c r="F302" s="56">
        <v>505.8434</v>
      </c>
    </row>
    <row r="303" customHeight="1" spans="1:6">
      <c r="A303" s="55" t="s">
        <v>184</v>
      </c>
      <c r="B303" s="55" t="s">
        <v>392</v>
      </c>
      <c r="C303" s="57">
        <v>12</v>
      </c>
      <c r="D303" s="57"/>
      <c r="E303" s="57">
        <v>0</v>
      </c>
      <c r="F303" s="56">
        <v>12</v>
      </c>
    </row>
    <row r="304" customHeight="1" spans="1:6">
      <c r="A304" s="55" t="s">
        <v>188</v>
      </c>
      <c r="B304" s="55" t="s">
        <v>393</v>
      </c>
      <c r="C304" s="57">
        <v>226.9</v>
      </c>
      <c r="D304" s="57"/>
      <c r="E304" s="57">
        <v>41.712782</v>
      </c>
      <c r="F304" s="56">
        <v>268.612782</v>
      </c>
    </row>
    <row r="305" customHeight="1" spans="1:6">
      <c r="A305" s="55" t="s">
        <v>64</v>
      </c>
      <c r="B305" s="55" t="s">
        <v>394</v>
      </c>
      <c r="C305" s="57">
        <v>743.9864</v>
      </c>
      <c r="D305" s="57"/>
      <c r="E305" s="57">
        <v>275</v>
      </c>
      <c r="F305" s="56">
        <v>1018.9864</v>
      </c>
    </row>
    <row r="306" customHeight="1" spans="1:6">
      <c r="A306" s="55" t="s">
        <v>51</v>
      </c>
      <c r="B306" s="55" t="s">
        <v>395</v>
      </c>
      <c r="C306" s="57">
        <v>208.9012</v>
      </c>
      <c r="D306" s="57">
        <v>6.36</v>
      </c>
      <c r="E306" s="57">
        <v>22</v>
      </c>
      <c r="F306" s="56">
        <v>237.2612</v>
      </c>
    </row>
    <row r="307" customHeight="1" spans="1:6">
      <c r="A307" s="55" t="s">
        <v>110</v>
      </c>
      <c r="B307" s="55" t="s">
        <v>396</v>
      </c>
      <c r="C307" s="57">
        <v>3500.596</v>
      </c>
      <c r="D307" s="57"/>
      <c r="E307" s="57">
        <v>-90.171789</v>
      </c>
      <c r="F307" s="56">
        <v>3410.424211</v>
      </c>
    </row>
    <row r="308" customHeight="1" spans="1:6">
      <c r="A308" s="55" t="s">
        <v>43</v>
      </c>
      <c r="B308" s="55" t="s">
        <v>397</v>
      </c>
      <c r="C308" s="57">
        <v>782.658</v>
      </c>
      <c r="D308" s="57"/>
      <c r="E308" s="57">
        <v>-40.7779890000001</v>
      </c>
      <c r="F308" s="56">
        <v>741.880011</v>
      </c>
    </row>
    <row r="309" customHeight="1" spans="1:6">
      <c r="A309" s="55" t="s">
        <v>45</v>
      </c>
      <c r="B309" s="55" t="s">
        <v>398</v>
      </c>
      <c r="C309" s="57">
        <v>2717.938</v>
      </c>
      <c r="D309" s="57"/>
      <c r="E309" s="57">
        <v>-49.3938000000003</v>
      </c>
      <c r="F309" s="56">
        <v>2668.5442</v>
      </c>
    </row>
    <row r="310" customHeight="1" spans="1:6">
      <c r="A310" s="55" t="s">
        <v>399</v>
      </c>
      <c r="B310" s="55" t="s">
        <v>400</v>
      </c>
      <c r="C310" s="57">
        <v>24239.8948</v>
      </c>
      <c r="D310" s="57">
        <v>4192.05</v>
      </c>
      <c r="E310" s="57"/>
      <c r="F310" s="56">
        <v>28431.9448</v>
      </c>
    </row>
    <row r="311" customHeight="1" spans="1:6">
      <c r="A311" s="55" t="s">
        <v>172</v>
      </c>
      <c r="B311" s="55" t="s">
        <v>401</v>
      </c>
      <c r="C311" s="57">
        <v>24239.8948</v>
      </c>
      <c r="D311" s="57">
        <v>4192.05</v>
      </c>
      <c r="E311" s="57">
        <v>0</v>
      </c>
      <c r="F311" s="56">
        <v>28431.9448</v>
      </c>
    </row>
    <row r="312" customHeight="1" spans="1:6">
      <c r="A312" s="55" t="s">
        <v>115</v>
      </c>
      <c r="B312" s="55" t="s">
        <v>402</v>
      </c>
      <c r="C312" s="57">
        <v>1000</v>
      </c>
      <c r="D312" s="57">
        <v>567</v>
      </c>
      <c r="E312" s="57">
        <v>370.340725</v>
      </c>
      <c r="F312" s="56">
        <v>1937.340725</v>
      </c>
    </row>
    <row r="313" customHeight="1" spans="1:6">
      <c r="A313" s="55" t="s">
        <v>43</v>
      </c>
      <c r="B313" s="55" t="s">
        <v>403</v>
      </c>
      <c r="C313" s="57">
        <v>813</v>
      </c>
      <c r="D313" s="57">
        <v>567</v>
      </c>
      <c r="E313" s="57">
        <v>416.340725</v>
      </c>
      <c r="F313" s="56">
        <v>1796.340725</v>
      </c>
    </row>
    <row r="314" customHeight="1" spans="1:6">
      <c r="A314" s="55" t="s">
        <v>45</v>
      </c>
      <c r="B314" s="55" t="s">
        <v>404</v>
      </c>
      <c r="C314" s="57">
        <v>141</v>
      </c>
      <c r="D314" s="57"/>
      <c r="E314" s="57">
        <v>0</v>
      </c>
      <c r="F314" s="56">
        <v>141</v>
      </c>
    </row>
    <row r="315" customHeight="1" spans="1:6">
      <c r="A315" s="55" t="s">
        <v>51</v>
      </c>
      <c r="B315" s="55" t="s">
        <v>405</v>
      </c>
      <c r="C315" s="57">
        <v>46</v>
      </c>
      <c r="D315" s="57"/>
      <c r="E315" s="57">
        <v>-46</v>
      </c>
      <c r="F315" s="56">
        <v>0</v>
      </c>
    </row>
    <row r="316" customHeight="1" spans="1:6">
      <c r="A316" s="55" t="s">
        <v>406</v>
      </c>
      <c r="B316" s="55" t="s">
        <v>407</v>
      </c>
      <c r="C316" s="57">
        <v>68</v>
      </c>
      <c r="D316" s="57">
        <v>12</v>
      </c>
      <c r="E316" s="57">
        <v>0</v>
      </c>
      <c r="F316" s="56">
        <v>80</v>
      </c>
    </row>
    <row r="317" customHeight="1" spans="1:6">
      <c r="A317" s="55" t="s">
        <v>43</v>
      </c>
      <c r="B317" s="55" t="s">
        <v>408</v>
      </c>
      <c r="C317" s="57">
        <v>68</v>
      </c>
      <c r="D317" s="57">
        <v>12</v>
      </c>
      <c r="E317" s="57">
        <v>0</v>
      </c>
      <c r="F317" s="56">
        <v>80</v>
      </c>
    </row>
    <row r="318" customHeight="1" spans="1:6">
      <c r="A318" s="55" t="s">
        <v>166</v>
      </c>
      <c r="B318" s="55" t="s">
        <v>409</v>
      </c>
      <c r="C318" s="57">
        <v>0</v>
      </c>
      <c r="D318" s="57"/>
      <c r="E318" s="57">
        <v>200</v>
      </c>
      <c r="F318" s="56">
        <v>200</v>
      </c>
    </row>
    <row r="319" customHeight="1" spans="1:6">
      <c r="A319" s="55" t="s">
        <v>43</v>
      </c>
      <c r="B319" s="55" t="s">
        <v>410</v>
      </c>
      <c r="C319" s="57">
        <v>0</v>
      </c>
      <c r="D319" s="57"/>
      <c r="E319" s="57">
        <v>200</v>
      </c>
      <c r="F319" s="56">
        <v>200</v>
      </c>
    </row>
    <row r="320" customHeight="1" spans="1:6">
      <c r="A320" s="55" t="s">
        <v>411</v>
      </c>
      <c r="B320" s="55" t="s">
        <v>412</v>
      </c>
      <c r="C320" s="56">
        <v>2033.032</v>
      </c>
      <c r="D320" s="56">
        <v>6981.14</v>
      </c>
      <c r="E320" s="56">
        <v>2391.62914</v>
      </c>
      <c r="F320" s="56">
        <v>11405.80114</v>
      </c>
    </row>
    <row r="321" customHeight="1" spans="1:6">
      <c r="A321" s="55" t="s">
        <v>41</v>
      </c>
      <c r="B321" s="55" t="s">
        <v>413</v>
      </c>
      <c r="C321" s="57">
        <v>72.9492</v>
      </c>
      <c r="D321" s="57"/>
      <c r="E321" s="57">
        <v>303.893</v>
      </c>
      <c r="F321" s="56">
        <v>376.8422</v>
      </c>
    </row>
    <row r="322" customHeight="1" spans="1:6">
      <c r="A322" s="55" t="s">
        <v>51</v>
      </c>
      <c r="B322" s="55" t="s">
        <v>414</v>
      </c>
      <c r="C322" s="57">
        <v>72.9492</v>
      </c>
      <c r="D322" s="57"/>
      <c r="E322" s="57">
        <v>303.893</v>
      </c>
      <c r="F322" s="56">
        <v>376.8422</v>
      </c>
    </row>
    <row r="323" customHeight="1" spans="1:6">
      <c r="A323" s="55" t="s">
        <v>59</v>
      </c>
      <c r="B323" s="55" t="s">
        <v>415</v>
      </c>
      <c r="C323" s="57">
        <v>50</v>
      </c>
      <c r="D323" s="57">
        <v>5632.14</v>
      </c>
      <c r="E323" s="57">
        <v>1861.3193</v>
      </c>
      <c r="F323" s="56">
        <v>7543.4593</v>
      </c>
    </row>
    <row r="324" customHeight="1" spans="1:6">
      <c r="A324" s="55" t="s">
        <v>43</v>
      </c>
      <c r="B324" s="55" t="s">
        <v>416</v>
      </c>
      <c r="C324" s="57">
        <v>50</v>
      </c>
      <c r="D324" s="57">
        <v>4352.14</v>
      </c>
      <c r="E324" s="57">
        <v>1861.3193</v>
      </c>
      <c r="F324" s="56">
        <v>6263.4593</v>
      </c>
    </row>
    <row r="325" customHeight="1" spans="1:6">
      <c r="A325" s="55" t="s">
        <v>51</v>
      </c>
      <c r="B325" s="55" t="s">
        <v>417</v>
      </c>
      <c r="C325" s="57">
        <v>0</v>
      </c>
      <c r="D325" s="57">
        <v>1280</v>
      </c>
      <c r="E325" s="57">
        <v>0</v>
      </c>
      <c r="F325" s="56">
        <v>1280</v>
      </c>
    </row>
    <row r="326" customHeight="1" spans="1:6">
      <c r="A326" s="55" t="s">
        <v>67</v>
      </c>
      <c r="B326" s="55" t="s">
        <v>418</v>
      </c>
      <c r="C326" s="56">
        <v>1511.69</v>
      </c>
      <c r="D326" s="56">
        <v>850</v>
      </c>
      <c r="E326" s="56">
        <v>0</v>
      </c>
      <c r="F326" s="56">
        <v>2361.69</v>
      </c>
    </row>
    <row r="327" customHeight="1" spans="1:6">
      <c r="A327" s="55" t="s">
        <v>45</v>
      </c>
      <c r="B327" s="55" t="s">
        <v>419</v>
      </c>
      <c r="C327" s="57">
        <v>1511.69</v>
      </c>
      <c r="D327" s="57">
        <v>850</v>
      </c>
      <c r="E327" s="57">
        <v>0</v>
      </c>
      <c r="F327" s="56">
        <v>2361.69</v>
      </c>
    </row>
    <row r="328" customHeight="1" spans="1:6">
      <c r="A328" s="55" t="s">
        <v>76</v>
      </c>
      <c r="B328" s="55" t="s">
        <v>420</v>
      </c>
      <c r="C328" s="56">
        <v>218.55</v>
      </c>
      <c r="D328" s="56">
        <v>0</v>
      </c>
      <c r="E328" s="56">
        <v>0</v>
      </c>
      <c r="F328" s="56">
        <v>218.55</v>
      </c>
    </row>
    <row r="329" customHeight="1" spans="1:6">
      <c r="A329" s="55" t="s">
        <v>45</v>
      </c>
      <c r="B329" s="55" t="s">
        <v>421</v>
      </c>
      <c r="C329" s="57">
        <v>218.55</v>
      </c>
      <c r="D329" s="57"/>
      <c r="E329" s="57">
        <v>0</v>
      </c>
      <c r="F329" s="56">
        <v>218.55</v>
      </c>
    </row>
    <row r="330" customHeight="1" spans="1:6">
      <c r="A330" s="55" t="s">
        <v>83</v>
      </c>
      <c r="B330" s="55" t="s">
        <v>422</v>
      </c>
      <c r="C330" s="57">
        <v>79.8428</v>
      </c>
      <c r="D330" s="57"/>
      <c r="E330" s="57">
        <v>56.41684</v>
      </c>
      <c r="F330" s="56">
        <v>136.25964</v>
      </c>
    </row>
    <row r="331" customHeight="1" spans="1:6">
      <c r="A331" s="55" t="s">
        <v>45</v>
      </c>
      <c r="B331" s="55" t="s">
        <v>423</v>
      </c>
      <c r="C331" s="57">
        <v>17.7428</v>
      </c>
      <c r="D331" s="57"/>
      <c r="E331" s="57">
        <v>13.0808</v>
      </c>
      <c r="F331" s="56">
        <v>30.8236</v>
      </c>
    </row>
    <row r="332" customHeight="1" spans="1:6">
      <c r="A332" s="55" t="s">
        <v>172</v>
      </c>
      <c r="B332" s="55" t="s">
        <v>424</v>
      </c>
      <c r="C332" s="57">
        <v>62.1</v>
      </c>
      <c r="D332" s="57"/>
      <c r="E332" s="57">
        <v>43.33604</v>
      </c>
      <c r="F332" s="56">
        <v>105.43604</v>
      </c>
    </row>
    <row r="333" customHeight="1" spans="1:6">
      <c r="A333" s="55" t="s">
        <v>102</v>
      </c>
      <c r="B333" s="55" t="s">
        <v>425</v>
      </c>
      <c r="C333" s="57">
        <v>0</v>
      </c>
      <c r="D333" s="57">
        <v>7</v>
      </c>
      <c r="E333" s="57">
        <v>100</v>
      </c>
      <c r="F333" s="56">
        <v>107</v>
      </c>
    </row>
    <row r="334" customHeight="1" spans="1:6">
      <c r="A334" s="55" t="s">
        <v>43</v>
      </c>
      <c r="B334" s="55" t="s">
        <v>426</v>
      </c>
      <c r="C334" s="57">
        <v>0</v>
      </c>
      <c r="D334" s="57">
        <v>7</v>
      </c>
      <c r="E334" s="57">
        <v>100</v>
      </c>
      <c r="F334" s="56">
        <v>107</v>
      </c>
    </row>
    <row r="335" customHeight="1" spans="1:6">
      <c r="A335" s="55" t="s">
        <v>110</v>
      </c>
      <c r="B335" s="55" t="s">
        <v>427</v>
      </c>
      <c r="C335" s="57">
        <v>100</v>
      </c>
      <c r="D335" s="57"/>
      <c r="E335" s="57">
        <v>70</v>
      </c>
      <c r="F335" s="56">
        <v>170</v>
      </c>
    </row>
    <row r="336" customHeight="1" spans="1:6">
      <c r="A336" s="55" t="s">
        <v>43</v>
      </c>
      <c r="B336" s="55" t="s">
        <v>428</v>
      </c>
      <c r="C336" s="57">
        <v>0</v>
      </c>
      <c r="D336" s="57"/>
      <c r="E336" s="57">
        <v>130</v>
      </c>
      <c r="F336" s="56">
        <v>130</v>
      </c>
    </row>
    <row r="337" customHeight="1" spans="1:6">
      <c r="A337" s="55" t="s">
        <v>51</v>
      </c>
      <c r="B337" s="55" t="s">
        <v>429</v>
      </c>
      <c r="C337" s="57">
        <v>100</v>
      </c>
      <c r="D337" s="57"/>
      <c r="E337" s="57">
        <v>-60</v>
      </c>
      <c r="F337" s="56">
        <v>40</v>
      </c>
    </row>
    <row r="338" s="48" customFormat="1" customHeight="1" spans="1:249">
      <c r="A338" s="61" t="s">
        <v>166</v>
      </c>
      <c r="B338" s="61" t="s">
        <v>430</v>
      </c>
      <c r="C338" s="56">
        <v>0</v>
      </c>
      <c r="D338" s="56">
        <v>492</v>
      </c>
      <c r="E338" s="56">
        <v>0</v>
      </c>
      <c r="F338" s="56">
        <v>492</v>
      </c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  <c r="X338" s="46"/>
      <c r="Y338" s="46"/>
      <c r="Z338" s="46"/>
      <c r="AA338" s="46"/>
      <c r="AB338" s="46"/>
      <c r="AC338" s="46"/>
      <c r="AD338" s="46"/>
      <c r="AE338" s="46"/>
      <c r="AF338" s="46"/>
      <c r="AG338" s="46"/>
      <c r="AH338" s="46"/>
      <c r="AI338" s="46"/>
      <c r="AJ338" s="46"/>
      <c r="AK338" s="46"/>
      <c r="AL338" s="46"/>
      <c r="AM338" s="46"/>
      <c r="AN338" s="46"/>
      <c r="AO338" s="46"/>
      <c r="AP338" s="46"/>
      <c r="AQ338" s="46"/>
      <c r="AR338" s="46"/>
      <c r="AS338" s="46"/>
      <c r="AT338" s="46"/>
      <c r="AU338" s="46"/>
      <c r="AV338" s="46"/>
      <c r="AW338" s="46"/>
      <c r="AX338" s="46"/>
      <c r="AY338" s="46"/>
      <c r="AZ338" s="46"/>
      <c r="BA338" s="46"/>
      <c r="BB338" s="46"/>
      <c r="BC338" s="46"/>
      <c r="BD338" s="46"/>
      <c r="BE338" s="46"/>
      <c r="BF338" s="46"/>
      <c r="BG338" s="46"/>
      <c r="BH338" s="46"/>
      <c r="BI338" s="46"/>
      <c r="BJ338" s="46"/>
      <c r="BK338" s="46"/>
      <c r="BL338" s="46"/>
      <c r="BM338" s="46"/>
      <c r="BN338" s="46"/>
      <c r="BO338" s="46"/>
      <c r="BP338" s="46"/>
      <c r="BQ338" s="46"/>
      <c r="BR338" s="46"/>
      <c r="BS338" s="46"/>
      <c r="BT338" s="46"/>
      <c r="BU338" s="46"/>
      <c r="BV338" s="46"/>
      <c r="BW338" s="46"/>
      <c r="BX338" s="46"/>
      <c r="BY338" s="46"/>
      <c r="BZ338" s="46"/>
      <c r="CA338" s="46"/>
      <c r="CB338" s="46"/>
      <c r="CC338" s="46"/>
      <c r="CD338" s="46"/>
      <c r="CE338" s="46"/>
      <c r="CF338" s="46"/>
      <c r="CG338" s="46"/>
      <c r="CH338" s="46"/>
      <c r="CI338" s="46"/>
      <c r="CJ338" s="46"/>
      <c r="CK338" s="46"/>
      <c r="CL338" s="46"/>
      <c r="CM338" s="46"/>
      <c r="CN338" s="46"/>
      <c r="CO338" s="46"/>
      <c r="CP338" s="46"/>
      <c r="CQ338" s="46"/>
      <c r="CR338" s="46"/>
      <c r="CS338" s="46"/>
      <c r="CT338" s="46"/>
      <c r="CU338" s="46"/>
      <c r="CV338" s="46"/>
      <c r="CW338" s="46"/>
      <c r="CX338" s="46"/>
      <c r="CY338" s="46"/>
      <c r="CZ338" s="46"/>
      <c r="DA338" s="46"/>
      <c r="DB338" s="46"/>
      <c r="DC338" s="46"/>
      <c r="DD338" s="46"/>
      <c r="DE338" s="46"/>
      <c r="DF338" s="46"/>
      <c r="DG338" s="46"/>
      <c r="DH338" s="46"/>
      <c r="DI338" s="46"/>
      <c r="DJ338" s="46"/>
      <c r="DK338" s="46"/>
      <c r="DL338" s="46"/>
      <c r="DM338" s="46"/>
      <c r="DN338" s="46"/>
      <c r="DO338" s="46"/>
      <c r="DP338" s="46"/>
      <c r="DQ338" s="46"/>
      <c r="DR338" s="46"/>
      <c r="DS338" s="46"/>
      <c r="DT338" s="46"/>
      <c r="DU338" s="46"/>
      <c r="DV338" s="46"/>
      <c r="DW338" s="46"/>
      <c r="DX338" s="46"/>
      <c r="DY338" s="46"/>
      <c r="DZ338" s="46"/>
      <c r="EA338" s="46"/>
      <c r="EB338" s="46"/>
      <c r="EC338" s="46"/>
      <c r="ED338" s="46"/>
      <c r="EE338" s="46"/>
      <c r="EF338" s="46"/>
      <c r="EG338" s="46"/>
      <c r="EH338" s="46"/>
      <c r="EI338" s="46"/>
      <c r="EJ338" s="46"/>
      <c r="EK338" s="46"/>
      <c r="EL338" s="46"/>
      <c r="EM338" s="46"/>
      <c r="EN338" s="46"/>
      <c r="EO338" s="46"/>
      <c r="EP338" s="46"/>
      <c r="EQ338" s="46"/>
      <c r="ER338" s="46"/>
      <c r="ES338" s="46"/>
      <c r="ET338" s="46"/>
      <c r="EU338" s="46"/>
      <c r="EV338" s="46"/>
      <c r="EW338" s="46"/>
      <c r="EX338" s="46"/>
      <c r="EY338" s="46"/>
      <c r="EZ338" s="46"/>
      <c r="FA338" s="46"/>
      <c r="FB338" s="46"/>
      <c r="FC338" s="46"/>
      <c r="FD338" s="46"/>
      <c r="FE338" s="46"/>
      <c r="FF338" s="46"/>
      <c r="FG338" s="46"/>
      <c r="FH338" s="46"/>
      <c r="FI338" s="46"/>
      <c r="FJ338" s="46"/>
      <c r="FK338" s="46"/>
      <c r="FL338" s="46"/>
      <c r="FM338" s="46"/>
      <c r="FN338" s="46"/>
      <c r="FO338" s="46"/>
      <c r="FP338" s="46"/>
      <c r="FQ338" s="46"/>
      <c r="FR338" s="46"/>
      <c r="FS338" s="46"/>
      <c r="FT338" s="46"/>
      <c r="FU338" s="46"/>
      <c r="FV338" s="46"/>
      <c r="FW338" s="46"/>
      <c r="FX338" s="46"/>
      <c r="FY338" s="46"/>
      <c r="FZ338" s="46"/>
      <c r="GA338" s="46"/>
      <c r="GB338" s="46"/>
      <c r="GC338" s="46"/>
      <c r="GD338" s="46"/>
      <c r="GE338" s="46"/>
      <c r="GF338" s="46"/>
      <c r="GG338" s="46"/>
      <c r="GH338" s="46"/>
      <c r="GI338" s="46"/>
      <c r="GJ338" s="46"/>
      <c r="GK338" s="46"/>
      <c r="GL338" s="46"/>
      <c r="GM338" s="46"/>
      <c r="GN338" s="46"/>
      <c r="GO338" s="46"/>
      <c r="GP338" s="46"/>
      <c r="GQ338" s="46"/>
      <c r="GR338" s="46"/>
      <c r="GS338" s="46"/>
      <c r="GT338" s="46"/>
      <c r="GU338" s="46"/>
      <c r="GV338" s="46"/>
      <c r="GW338" s="46"/>
      <c r="GX338" s="46"/>
      <c r="GY338" s="46"/>
      <c r="GZ338" s="46"/>
      <c r="HA338" s="46"/>
      <c r="HB338" s="46"/>
      <c r="HC338" s="46"/>
      <c r="HD338" s="46"/>
      <c r="HE338" s="46"/>
      <c r="HF338" s="46"/>
      <c r="HG338" s="46"/>
      <c r="HH338" s="46"/>
      <c r="HI338" s="46"/>
      <c r="HJ338" s="46"/>
      <c r="HK338" s="46"/>
      <c r="HL338" s="46"/>
      <c r="HM338" s="46"/>
      <c r="HN338" s="46"/>
      <c r="HO338" s="46"/>
      <c r="HP338" s="46"/>
      <c r="HQ338" s="46"/>
      <c r="HR338" s="46"/>
      <c r="HS338" s="46"/>
      <c r="HT338" s="46"/>
      <c r="HU338" s="46"/>
      <c r="HV338" s="46"/>
      <c r="HW338" s="46"/>
      <c r="HX338" s="46"/>
      <c r="HY338" s="46"/>
      <c r="HZ338" s="46"/>
      <c r="IA338" s="46"/>
      <c r="IB338" s="46"/>
      <c r="IC338" s="46"/>
      <c r="ID338" s="46"/>
      <c r="IE338" s="46"/>
      <c r="IF338" s="46"/>
      <c r="IG338" s="46"/>
      <c r="IH338" s="46"/>
      <c r="II338" s="46"/>
      <c r="IJ338" s="46"/>
      <c r="IK338" s="46"/>
      <c r="IL338" s="46"/>
      <c r="IM338" s="46"/>
      <c r="IN338" s="46"/>
      <c r="IO338" s="46"/>
    </row>
    <row r="339" s="48" customFormat="1" customHeight="1" spans="1:249">
      <c r="A339" s="61" t="s">
        <v>43</v>
      </c>
      <c r="B339" s="61" t="s">
        <v>431</v>
      </c>
      <c r="C339" s="57">
        <v>0</v>
      </c>
      <c r="D339" s="57">
        <v>492</v>
      </c>
      <c r="E339" s="57">
        <v>0</v>
      </c>
      <c r="F339" s="56">
        <v>492</v>
      </c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  <c r="X339" s="46"/>
      <c r="Y339" s="46"/>
      <c r="Z339" s="46"/>
      <c r="AA339" s="46"/>
      <c r="AB339" s="46"/>
      <c r="AC339" s="46"/>
      <c r="AD339" s="46"/>
      <c r="AE339" s="46"/>
      <c r="AF339" s="46"/>
      <c r="AG339" s="46"/>
      <c r="AH339" s="46"/>
      <c r="AI339" s="46"/>
      <c r="AJ339" s="46"/>
      <c r="AK339" s="46"/>
      <c r="AL339" s="46"/>
      <c r="AM339" s="46"/>
      <c r="AN339" s="46"/>
      <c r="AO339" s="46"/>
      <c r="AP339" s="46"/>
      <c r="AQ339" s="46"/>
      <c r="AR339" s="46"/>
      <c r="AS339" s="46"/>
      <c r="AT339" s="46"/>
      <c r="AU339" s="46"/>
      <c r="AV339" s="46"/>
      <c r="AW339" s="46"/>
      <c r="AX339" s="46"/>
      <c r="AY339" s="46"/>
      <c r="AZ339" s="46"/>
      <c r="BA339" s="46"/>
      <c r="BB339" s="46"/>
      <c r="BC339" s="46"/>
      <c r="BD339" s="46"/>
      <c r="BE339" s="46"/>
      <c r="BF339" s="46"/>
      <c r="BG339" s="46"/>
      <c r="BH339" s="46"/>
      <c r="BI339" s="46"/>
      <c r="BJ339" s="46"/>
      <c r="BK339" s="46"/>
      <c r="BL339" s="46"/>
      <c r="BM339" s="46"/>
      <c r="BN339" s="46"/>
      <c r="BO339" s="46"/>
      <c r="BP339" s="46"/>
      <c r="BQ339" s="46"/>
      <c r="BR339" s="46"/>
      <c r="BS339" s="46"/>
      <c r="BT339" s="46"/>
      <c r="BU339" s="46"/>
      <c r="BV339" s="46"/>
      <c r="BW339" s="46"/>
      <c r="BX339" s="46"/>
      <c r="BY339" s="46"/>
      <c r="BZ339" s="46"/>
      <c r="CA339" s="46"/>
      <c r="CB339" s="46"/>
      <c r="CC339" s="46"/>
      <c r="CD339" s="46"/>
      <c r="CE339" s="46"/>
      <c r="CF339" s="46"/>
      <c r="CG339" s="46"/>
      <c r="CH339" s="46"/>
      <c r="CI339" s="46"/>
      <c r="CJ339" s="46"/>
      <c r="CK339" s="46"/>
      <c r="CL339" s="46"/>
      <c r="CM339" s="46"/>
      <c r="CN339" s="46"/>
      <c r="CO339" s="46"/>
      <c r="CP339" s="46"/>
      <c r="CQ339" s="46"/>
      <c r="CR339" s="46"/>
      <c r="CS339" s="46"/>
      <c r="CT339" s="46"/>
      <c r="CU339" s="46"/>
      <c r="CV339" s="46"/>
      <c r="CW339" s="46"/>
      <c r="CX339" s="46"/>
      <c r="CY339" s="46"/>
      <c r="CZ339" s="46"/>
      <c r="DA339" s="46"/>
      <c r="DB339" s="46"/>
      <c r="DC339" s="46"/>
      <c r="DD339" s="46"/>
      <c r="DE339" s="46"/>
      <c r="DF339" s="46"/>
      <c r="DG339" s="46"/>
      <c r="DH339" s="46"/>
      <c r="DI339" s="46"/>
      <c r="DJ339" s="46"/>
      <c r="DK339" s="46"/>
      <c r="DL339" s="46"/>
      <c r="DM339" s="46"/>
      <c r="DN339" s="46"/>
      <c r="DO339" s="46"/>
      <c r="DP339" s="46"/>
      <c r="DQ339" s="46"/>
      <c r="DR339" s="46"/>
      <c r="DS339" s="46"/>
      <c r="DT339" s="46"/>
      <c r="DU339" s="46"/>
      <c r="DV339" s="46"/>
      <c r="DW339" s="46"/>
      <c r="DX339" s="46"/>
      <c r="DY339" s="46"/>
      <c r="DZ339" s="46"/>
      <c r="EA339" s="46"/>
      <c r="EB339" s="46"/>
      <c r="EC339" s="46"/>
      <c r="ED339" s="46"/>
      <c r="EE339" s="46"/>
      <c r="EF339" s="46"/>
      <c r="EG339" s="46"/>
      <c r="EH339" s="46"/>
      <c r="EI339" s="46"/>
      <c r="EJ339" s="46"/>
      <c r="EK339" s="46"/>
      <c r="EL339" s="46"/>
      <c r="EM339" s="46"/>
      <c r="EN339" s="46"/>
      <c r="EO339" s="46"/>
      <c r="EP339" s="46"/>
      <c r="EQ339" s="46"/>
      <c r="ER339" s="46"/>
      <c r="ES339" s="46"/>
      <c r="ET339" s="46"/>
      <c r="EU339" s="46"/>
      <c r="EV339" s="46"/>
      <c r="EW339" s="46"/>
      <c r="EX339" s="46"/>
      <c r="EY339" s="46"/>
      <c r="EZ339" s="46"/>
      <c r="FA339" s="46"/>
      <c r="FB339" s="46"/>
      <c r="FC339" s="46"/>
      <c r="FD339" s="46"/>
      <c r="FE339" s="46"/>
      <c r="FF339" s="46"/>
      <c r="FG339" s="46"/>
      <c r="FH339" s="46"/>
      <c r="FI339" s="46"/>
      <c r="FJ339" s="46"/>
      <c r="FK339" s="46"/>
      <c r="FL339" s="46"/>
      <c r="FM339" s="46"/>
      <c r="FN339" s="46"/>
      <c r="FO339" s="46"/>
      <c r="FP339" s="46"/>
      <c r="FQ339" s="46"/>
      <c r="FR339" s="46"/>
      <c r="FS339" s="46"/>
      <c r="FT339" s="46"/>
      <c r="FU339" s="46"/>
      <c r="FV339" s="46"/>
      <c r="FW339" s="46"/>
      <c r="FX339" s="46"/>
      <c r="FY339" s="46"/>
      <c r="FZ339" s="46"/>
      <c r="GA339" s="46"/>
      <c r="GB339" s="46"/>
      <c r="GC339" s="46"/>
      <c r="GD339" s="46"/>
      <c r="GE339" s="46"/>
      <c r="GF339" s="46"/>
      <c r="GG339" s="46"/>
      <c r="GH339" s="46"/>
      <c r="GI339" s="46"/>
      <c r="GJ339" s="46"/>
      <c r="GK339" s="46"/>
      <c r="GL339" s="46"/>
      <c r="GM339" s="46"/>
      <c r="GN339" s="46"/>
      <c r="GO339" s="46"/>
      <c r="GP339" s="46"/>
      <c r="GQ339" s="46"/>
      <c r="GR339" s="46"/>
      <c r="GS339" s="46"/>
      <c r="GT339" s="46"/>
      <c r="GU339" s="46"/>
      <c r="GV339" s="46"/>
      <c r="GW339" s="46"/>
      <c r="GX339" s="46"/>
      <c r="GY339" s="46"/>
      <c r="GZ339" s="46"/>
      <c r="HA339" s="46"/>
      <c r="HB339" s="46"/>
      <c r="HC339" s="46"/>
      <c r="HD339" s="46"/>
      <c r="HE339" s="46"/>
      <c r="HF339" s="46"/>
      <c r="HG339" s="46"/>
      <c r="HH339" s="46"/>
      <c r="HI339" s="46"/>
      <c r="HJ339" s="46"/>
      <c r="HK339" s="46"/>
      <c r="HL339" s="46"/>
      <c r="HM339" s="46"/>
      <c r="HN339" s="46"/>
      <c r="HO339" s="46"/>
      <c r="HP339" s="46"/>
      <c r="HQ339" s="46"/>
      <c r="HR339" s="46"/>
      <c r="HS339" s="46"/>
      <c r="HT339" s="46"/>
      <c r="HU339" s="46"/>
      <c r="HV339" s="46"/>
      <c r="HW339" s="46"/>
      <c r="HX339" s="46"/>
      <c r="HY339" s="46"/>
      <c r="HZ339" s="46"/>
      <c r="IA339" s="46"/>
      <c r="IB339" s="46"/>
      <c r="IC339" s="46"/>
      <c r="ID339" s="46"/>
      <c r="IE339" s="46"/>
      <c r="IF339" s="46"/>
      <c r="IG339" s="46"/>
      <c r="IH339" s="46"/>
      <c r="II339" s="46"/>
      <c r="IJ339" s="46"/>
      <c r="IK339" s="46"/>
      <c r="IL339" s="46"/>
      <c r="IM339" s="46"/>
      <c r="IN339" s="46"/>
      <c r="IO339" s="46"/>
    </row>
    <row r="340" customHeight="1" spans="1:6">
      <c r="A340" s="55" t="s">
        <v>432</v>
      </c>
      <c r="B340" s="55" t="s">
        <v>433</v>
      </c>
      <c r="C340" s="56">
        <v>18779.5009</v>
      </c>
      <c r="D340" s="56">
        <v>2747.9</v>
      </c>
      <c r="E340" s="56">
        <v>48491.89985</v>
      </c>
      <c r="F340" s="56">
        <v>70020</v>
      </c>
    </row>
    <row r="341" customHeight="1" spans="1:6">
      <c r="A341" s="55" t="s">
        <v>41</v>
      </c>
      <c r="B341" s="55" t="s">
        <v>434</v>
      </c>
      <c r="C341" s="57">
        <v>1642.6512</v>
      </c>
      <c r="D341" s="57"/>
      <c r="E341" s="57">
        <v>507.67943</v>
      </c>
      <c r="F341" s="56">
        <v>2150.33063</v>
      </c>
    </row>
    <row r="342" customHeight="1" spans="1:6">
      <c r="A342" s="55" t="s">
        <v>43</v>
      </c>
      <c r="B342" s="55" t="s">
        <v>435</v>
      </c>
      <c r="C342" s="57">
        <v>644.6243</v>
      </c>
      <c r="D342" s="57"/>
      <c r="E342" s="57">
        <v>124.2658</v>
      </c>
      <c r="F342" s="56">
        <v>768.8901</v>
      </c>
    </row>
    <row r="343" customHeight="1" spans="1:6">
      <c r="A343" s="55" t="s">
        <v>47</v>
      </c>
      <c r="B343" s="55" t="s">
        <v>436</v>
      </c>
      <c r="C343" s="57">
        <v>654.2946</v>
      </c>
      <c r="D343" s="57"/>
      <c r="E343" s="57">
        <v>228.4</v>
      </c>
      <c r="F343" s="56">
        <v>882.6946</v>
      </c>
    </row>
    <row r="344" customHeight="1" spans="1:6">
      <c r="A344" s="55" t="s">
        <v>51</v>
      </c>
      <c r="B344" s="55" t="s">
        <v>437</v>
      </c>
      <c r="C344" s="57">
        <v>343.7323</v>
      </c>
      <c r="D344" s="57"/>
      <c r="E344" s="57">
        <v>155.01363</v>
      </c>
      <c r="F344" s="56">
        <v>498.74593</v>
      </c>
    </row>
    <row r="345" customHeight="1" spans="1:6">
      <c r="A345" s="55" t="s">
        <v>53</v>
      </c>
      <c r="B345" s="55" t="s">
        <v>438</v>
      </c>
      <c r="C345" s="57">
        <v>236.4</v>
      </c>
      <c r="D345" s="57"/>
      <c r="E345" s="57">
        <v>-1</v>
      </c>
      <c r="F345" s="56">
        <v>235.4</v>
      </c>
    </row>
    <row r="346" customHeight="1" spans="1:6">
      <c r="A346" s="55" t="s">
        <v>43</v>
      </c>
      <c r="B346" s="55" t="s">
        <v>439</v>
      </c>
      <c r="C346" s="57">
        <v>236.4</v>
      </c>
      <c r="D346" s="57"/>
      <c r="E346" s="57">
        <v>-1</v>
      </c>
      <c r="F346" s="56">
        <v>235.4</v>
      </c>
    </row>
    <row r="347" customHeight="1" spans="1:6">
      <c r="A347" s="55" t="s">
        <v>59</v>
      </c>
      <c r="B347" s="55" t="s">
        <v>440</v>
      </c>
      <c r="C347" s="57">
        <v>11559.9</v>
      </c>
      <c r="D347" s="57">
        <v>2610</v>
      </c>
      <c r="E347" s="57">
        <v>44868.196903</v>
      </c>
      <c r="F347" s="56">
        <v>59038.096903</v>
      </c>
    </row>
    <row r="348" customHeight="1" spans="1:6">
      <c r="A348" s="55" t="s">
        <v>172</v>
      </c>
      <c r="B348" s="55" t="s">
        <v>441</v>
      </c>
      <c r="C348" s="57">
        <v>0</v>
      </c>
      <c r="D348" s="57">
        <v>1000</v>
      </c>
      <c r="E348" s="57">
        <v>800</v>
      </c>
      <c r="F348" s="56">
        <v>1800</v>
      </c>
    </row>
    <row r="349" customHeight="1" spans="1:6">
      <c r="A349" s="55" t="s">
        <v>51</v>
      </c>
      <c r="B349" s="55" t="s">
        <v>442</v>
      </c>
      <c r="C349" s="57">
        <v>11559.9</v>
      </c>
      <c r="D349" s="57">
        <v>1610</v>
      </c>
      <c r="E349" s="57">
        <v>44068.196903</v>
      </c>
      <c r="F349" s="56">
        <v>57238.096903</v>
      </c>
    </row>
    <row r="350" customHeight="1" spans="1:6">
      <c r="A350" s="55" t="s">
        <v>76</v>
      </c>
      <c r="B350" s="55" t="s">
        <v>443</v>
      </c>
      <c r="C350" s="57">
        <v>5340.5497</v>
      </c>
      <c r="D350" s="57">
        <v>137.9</v>
      </c>
      <c r="E350" s="57">
        <v>3117.023517</v>
      </c>
      <c r="F350" s="56">
        <v>8595.473217</v>
      </c>
    </row>
    <row r="351" customHeight="1" spans="1:6">
      <c r="A351" s="55" t="s">
        <v>43</v>
      </c>
      <c r="B351" s="55" t="s">
        <v>444</v>
      </c>
      <c r="C351" s="57">
        <v>5340.5497</v>
      </c>
      <c r="D351" s="57">
        <v>137.9</v>
      </c>
      <c r="E351" s="57">
        <v>3117.023517</v>
      </c>
      <c r="F351" s="56">
        <v>8595.473217</v>
      </c>
    </row>
    <row r="352" customHeight="1" spans="1:6">
      <c r="A352" s="55" t="s">
        <v>445</v>
      </c>
      <c r="B352" s="55" t="s">
        <v>446</v>
      </c>
      <c r="C352" s="56">
        <v>31111.360252</v>
      </c>
      <c r="D352" s="56">
        <v>15667.6766</v>
      </c>
      <c r="E352" s="56">
        <v>14120.876628</v>
      </c>
      <c r="F352" s="56">
        <v>60899.91348</v>
      </c>
    </row>
    <row r="353" customHeight="1" spans="1:6">
      <c r="A353" s="55" t="s">
        <v>41</v>
      </c>
      <c r="B353" s="55" t="s">
        <v>447</v>
      </c>
      <c r="C353" s="56">
        <v>8436.811852</v>
      </c>
      <c r="D353" s="56">
        <v>2694.94</v>
      </c>
      <c r="E353" s="56">
        <v>5244.718251</v>
      </c>
      <c r="F353" s="56">
        <v>16376.470103</v>
      </c>
    </row>
    <row r="354" customHeight="1" spans="1:6">
      <c r="A354" s="55" t="s">
        <v>43</v>
      </c>
      <c r="B354" s="55" t="s">
        <v>448</v>
      </c>
      <c r="C354" s="57">
        <v>193.5307</v>
      </c>
      <c r="D354" s="57"/>
      <c r="E354" s="57">
        <v>37.8575</v>
      </c>
      <c r="F354" s="56">
        <v>231.3882</v>
      </c>
    </row>
    <row r="355" customHeight="1" spans="1:6">
      <c r="A355" s="55" t="s">
        <v>47</v>
      </c>
      <c r="B355" s="55" t="s">
        <v>449</v>
      </c>
      <c r="C355" s="57">
        <v>3273.7937</v>
      </c>
      <c r="D355" s="57"/>
      <c r="E355" s="57">
        <v>1182.16657</v>
      </c>
      <c r="F355" s="56">
        <v>4455.96027</v>
      </c>
    </row>
    <row r="356" customHeight="1" spans="1:6">
      <c r="A356" s="55" t="s">
        <v>71</v>
      </c>
      <c r="B356" s="55" t="s">
        <v>450</v>
      </c>
      <c r="C356" s="57">
        <v>402.5</v>
      </c>
      <c r="D356" s="57">
        <v>146</v>
      </c>
      <c r="E356" s="57">
        <v>937.987</v>
      </c>
      <c r="F356" s="56">
        <v>1486.487</v>
      </c>
    </row>
    <row r="357" customHeight="1" spans="1:6">
      <c r="A357" s="55" t="s">
        <v>49</v>
      </c>
      <c r="B357" s="55" t="s">
        <v>451</v>
      </c>
      <c r="C357" s="57">
        <v>20</v>
      </c>
      <c r="D357" s="57">
        <v>35.23</v>
      </c>
      <c r="E357" s="57">
        <v>155.9985</v>
      </c>
      <c r="F357" s="56">
        <v>211.2285</v>
      </c>
    </row>
    <row r="358" customHeight="1" spans="1:6">
      <c r="A358" s="55" t="s">
        <v>262</v>
      </c>
      <c r="B358" s="55" t="s">
        <v>452</v>
      </c>
      <c r="C358" s="57">
        <v>0</v>
      </c>
      <c r="D358" s="57">
        <v>5</v>
      </c>
      <c r="E358" s="57">
        <v>5</v>
      </c>
      <c r="F358" s="56">
        <v>10</v>
      </c>
    </row>
    <row r="359" customHeight="1" spans="1:6">
      <c r="A359" s="55" t="s">
        <v>106</v>
      </c>
      <c r="B359" s="55" t="s">
        <v>453</v>
      </c>
      <c r="C359" s="57">
        <v>0</v>
      </c>
      <c r="D359" s="57">
        <v>57.81</v>
      </c>
      <c r="E359" s="57">
        <v>0</v>
      </c>
      <c r="F359" s="56">
        <v>57.81</v>
      </c>
    </row>
    <row r="360" customHeight="1" spans="1:6">
      <c r="A360" s="55" t="s">
        <v>182</v>
      </c>
      <c r="B360" s="55" t="s">
        <v>454</v>
      </c>
      <c r="C360" s="57">
        <v>0</v>
      </c>
      <c r="D360" s="57"/>
      <c r="E360" s="57">
        <v>79.864</v>
      </c>
      <c r="F360" s="56">
        <v>79.864</v>
      </c>
    </row>
    <row r="361" customHeight="1" spans="1:6">
      <c r="A361" s="55" t="s">
        <v>184</v>
      </c>
      <c r="B361" s="55" t="s">
        <v>455</v>
      </c>
      <c r="C361" s="57">
        <v>1</v>
      </c>
      <c r="D361" s="57"/>
      <c r="E361" s="57">
        <v>22.2929</v>
      </c>
      <c r="F361" s="56">
        <v>23.2929</v>
      </c>
    </row>
    <row r="362" customHeight="1" spans="1:6">
      <c r="A362" s="55" t="s">
        <v>192</v>
      </c>
      <c r="B362" s="55" t="s">
        <v>456</v>
      </c>
      <c r="C362" s="57">
        <v>0</v>
      </c>
      <c r="D362" s="57">
        <v>380</v>
      </c>
      <c r="E362" s="57">
        <v>0</v>
      </c>
      <c r="F362" s="56">
        <v>380</v>
      </c>
    </row>
    <row r="363" customHeight="1" spans="1:6">
      <c r="A363" s="55" t="s">
        <v>457</v>
      </c>
      <c r="B363" s="55" t="s">
        <v>458</v>
      </c>
      <c r="C363" s="57">
        <v>2000</v>
      </c>
      <c r="D363" s="57">
        <v>1081</v>
      </c>
      <c r="E363" s="57">
        <v>406.80975</v>
      </c>
      <c r="F363" s="56">
        <v>3487.80975</v>
      </c>
    </row>
    <row r="364" customHeight="1" spans="1:6">
      <c r="A364" s="55" t="s">
        <v>459</v>
      </c>
      <c r="B364" s="55" t="s">
        <v>460</v>
      </c>
      <c r="C364" s="57">
        <v>1217</v>
      </c>
      <c r="D364" s="57">
        <v>384</v>
      </c>
      <c r="E364" s="57">
        <v>511.018267</v>
      </c>
      <c r="F364" s="56">
        <v>2112.018267</v>
      </c>
    </row>
    <row r="365" customHeight="1" spans="1:6">
      <c r="A365" s="55" t="s">
        <v>461</v>
      </c>
      <c r="B365" s="55" t="s">
        <v>462</v>
      </c>
      <c r="C365" s="57">
        <v>20</v>
      </c>
      <c r="D365" s="57">
        <v>30</v>
      </c>
      <c r="E365" s="57">
        <v>117.276</v>
      </c>
      <c r="F365" s="56">
        <v>167.276</v>
      </c>
    </row>
    <row r="366" customHeight="1" spans="1:6">
      <c r="A366" s="55" t="s">
        <v>463</v>
      </c>
      <c r="B366" s="55" t="s">
        <v>464</v>
      </c>
      <c r="C366" s="57">
        <v>200</v>
      </c>
      <c r="D366" s="57"/>
      <c r="E366" s="57">
        <v>-40</v>
      </c>
      <c r="F366" s="56">
        <v>160</v>
      </c>
    </row>
    <row r="367" customHeight="1" spans="1:6">
      <c r="A367" s="55" t="s">
        <v>465</v>
      </c>
      <c r="B367" s="55" t="s">
        <v>466</v>
      </c>
      <c r="C367" s="57">
        <v>0</v>
      </c>
      <c r="D367" s="57">
        <v>100</v>
      </c>
      <c r="E367" s="57">
        <v>865.80188</v>
      </c>
      <c r="F367" s="56">
        <v>965.80188</v>
      </c>
    </row>
    <row r="368" customHeight="1" spans="1:6">
      <c r="A368" s="55" t="s">
        <v>467</v>
      </c>
      <c r="B368" s="55" t="s">
        <v>468</v>
      </c>
      <c r="C368" s="57">
        <v>341.99</v>
      </c>
      <c r="D368" s="57"/>
      <c r="E368" s="57">
        <v>0</v>
      </c>
      <c r="F368" s="56">
        <v>341.99</v>
      </c>
    </row>
    <row r="369" customHeight="1" spans="1:6">
      <c r="A369" s="55" t="s">
        <v>469</v>
      </c>
      <c r="B369" s="55" t="s">
        <v>470</v>
      </c>
      <c r="C369" s="57">
        <v>25.997452</v>
      </c>
      <c r="D369" s="57">
        <v>75.9</v>
      </c>
      <c r="E369" s="57">
        <v>0</v>
      </c>
      <c r="F369" s="56">
        <v>101.897452</v>
      </c>
    </row>
    <row r="370" customHeight="1" spans="1:6">
      <c r="A370" s="55" t="s">
        <v>51</v>
      </c>
      <c r="B370" s="55" t="s">
        <v>471</v>
      </c>
      <c r="C370" s="57">
        <v>741</v>
      </c>
      <c r="D370" s="57">
        <v>400</v>
      </c>
      <c r="E370" s="57">
        <v>962.645884</v>
      </c>
      <c r="F370" s="56">
        <v>2103.645884</v>
      </c>
    </row>
    <row r="371" customHeight="1" spans="1:6">
      <c r="A371" s="55" t="s">
        <v>53</v>
      </c>
      <c r="B371" s="55" t="s">
        <v>472</v>
      </c>
      <c r="C371" s="56">
        <v>3764.7003</v>
      </c>
      <c r="D371" s="56">
        <v>101.11</v>
      </c>
      <c r="E371" s="56">
        <v>764.882643</v>
      </c>
      <c r="F371" s="56">
        <v>4630.692943</v>
      </c>
    </row>
    <row r="372" customHeight="1" spans="1:6">
      <c r="A372" s="55" t="s">
        <v>43</v>
      </c>
      <c r="B372" s="55" t="s">
        <v>473</v>
      </c>
      <c r="C372" s="57">
        <v>107.1575</v>
      </c>
      <c r="D372" s="57"/>
      <c r="E372" s="57">
        <v>52.276</v>
      </c>
      <c r="F372" s="56">
        <v>159.4335</v>
      </c>
    </row>
    <row r="373" customHeight="1" spans="1:6">
      <c r="A373" s="55" t="s">
        <v>47</v>
      </c>
      <c r="B373" s="55" t="s">
        <v>474</v>
      </c>
      <c r="C373" s="57">
        <v>407.0668</v>
      </c>
      <c r="D373" s="57"/>
      <c r="E373" s="57">
        <v>132.469685</v>
      </c>
      <c r="F373" s="56">
        <v>539.536485</v>
      </c>
    </row>
    <row r="374" customHeight="1" spans="1:6">
      <c r="A374" s="55" t="s">
        <v>79</v>
      </c>
      <c r="B374" s="55" t="s">
        <v>475</v>
      </c>
      <c r="C374" s="57">
        <v>2521.36</v>
      </c>
      <c r="D374" s="57"/>
      <c r="E374" s="57">
        <v>10.7303000000001</v>
      </c>
      <c r="F374" s="56">
        <v>2532.0903</v>
      </c>
    </row>
    <row r="375" customHeight="1" spans="1:6">
      <c r="A375" s="55" t="s">
        <v>71</v>
      </c>
      <c r="B375" s="55" t="s">
        <v>476</v>
      </c>
      <c r="C375" s="57">
        <v>2.376</v>
      </c>
      <c r="D375" s="57"/>
      <c r="E375" s="57">
        <v>19.1138</v>
      </c>
      <c r="F375" s="56">
        <v>21.4898</v>
      </c>
    </row>
    <row r="376" customHeight="1" spans="1:6">
      <c r="A376" s="55" t="s">
        <v>89</v>
      </c>
      <c r="B376" s="55" t="s">
        <v>477</v>
      </c>
      <c r="C376" s="57">
        <v>123.77</v>
      </c>
      <c r="D376" s="57"/>
      <c r="E376" s="57">
        <v>0</v>
      </c>
      <c r="F376" s="56">
        <v>123.77</v>
      </c>
    </row>
    <row r="377" customHeight="1" spans="1:6">
      <c r="A377" s="55" t="s">
        <v>262</v>
      </c>
      <c r="B377" s="55" t="s">
        <v>478</v>
      </c>
      <c r="C377" s="57">
        <v>132.97</v>
      </c>
      <c r="D377" s="57">
        <v>8.11</v>
      </c>
      <c r="E377" s="57">
        <v>465.340412</v>
      </c>
      <c r="F377" s="56">
        <v>606.420412</v>
      </c>
    </row>
    <row r="378" customHeight="1" spans="1:6">
      <c r="A378" s="55">
        <v>12</v>
      </c>
      <c r="B378" s="55" t="s">
        <v>479</v>
      </c>
      <c r="C378" s="57">
        <v>20</v>
      </c>
      <c r="D378" s="57"/>
      <c r="E378" s="57"/>
      <c r="F378" s="56">
        <v>20</v>
      </c>
    </row>
    <row r="379" customHeight="1" spans="1:6">
      <c r="A379" s="55" t="s">
        <v>480</v>
      </c>
      <c r="B379" s="55" t="s">
        <v>481</v>
      </c>
      <c r="C379" s="57">
        <v>0</v>
      </c>
      <c r="D379" s="57">
        <v>6</v>
      </c>
      <c r="E379" s="57">
        <v>9</v>
      </c>
      <c r="F379" s="56">
        <v>15</v>
      </c>
    </row>
    <row r="380" customHeight="1" spans="1:6">
      <c r="A380" s="55" t="s">
        <v>482</v>
      </c>
      <c r="B380" s="55" t="s">
        <v>483</v>
      </c>
      <c r="C380" s="57">
        <v>0</v>
      </c>
      <c r="D380" s="57"/>
      <c r="E380" s="57">
        <v>0</v>
      </c>
      <c r="F380" s="56">
        <v>0</v>
      </c>
    </row>
    <row r="381" customHeight="1" spans="1:6">
      <c r="A381" s="55" t="s">
        <v>484</v>
      </c>
      <c r="B381" s="55" t="s">
        <v>485</v>
      </c>
      <c r="C381" s="57">
        <v>50</v>
      </c>
      <c r="D381" s="57">
        <v>3</v>
      </c>
      <c r="E381" s="57">
        <v>3.356599</v>
      </c>
      <c r="F381" s="56">
        <v>56.356599</v>
      </c>
    </row>
    <row r="382" customHeight="1" spans="1:6">
      <c r="A382" s="55" t="s">
        <v>51</v>
      </c>
      <c r="B382" s="55" t="s">
        <v>486</v>
      </c>
      <c r="C382" s="57">
        <v>400</v>
      </c>
      <c r="D382" s="57">
        <v>84</v>
      </c>
      <c r="E382" s="57">
        <v>72.595847</v>
      </c>
      <c r="F382" s="56">
        <v>556.595847</v>
      </c>
    </row>
    <row r="383" customHeight="1" spans="1:6">
      <c r="A383" s="55" t="s">
        <v>59</v>
      </c>
      <c r="B383" s="55" t="s">
        <v>487</v>
      </c>
      <c r="C383" s="56">
        <v>8454.0701</v>
      </c>
      <c r="D383" s="56">
        <v>9375.62</v>
      </c>
      <c r="E383" s="56">
        <v>6498.256643</v>
      </c>
      <c r="F383" s="56">
        <v>24327.946743</v>
      </c>
    </row>
    <row r="384" customHeight="1" spans="1:6">
      <c r="A384" s="55" t="s">
        <v>43</v>
      </c>
      <c r="B384" s="55" t="s">
        <v>488</v>
      </c>
      <c r="C384" s="57">
        <v>292.0117</v>
      </c>
      <c r="D384" s="57"/>
      <c r="E384" s="57">
        <v>49.724</v>
      </c>
      <c r="F384" s="56">
        <v>341.7357</v>
      </c>
    </row>
    <row r="385" customHeight="1" spans="1:6">
      <c r="A385" s="55" t="s">
        <v>47</v>
      </c>
      <c r="B385" s="55" t="s">
        <v>489</v>
      </c>
      <c r="C385" s="57">
        <v>1667.5706</v>
      </c>
      <c r="D385" s="57"/>
      <c r="E385" s="57">
        <v>524.564145</v>
      </c>
      <c r="F385" s="56">
        <v>2192.134745</v>
      </c>
    </row>
    <row r="386" customHeight="1" spans="1:6">
      <c r="A386" s="55" t="s">
        <v>79</v>
      </c>
      <c r="B386" s="55" t="s">
        <v>490</v>
      </c>
      <c r="C386" s="57">
        <v>2190</v>
      </c>
      <c r="D386" s="57">
        <v>5500.4</v>
      </c>
      <c r="E386" s="57">
        <v>3001.858745</v>
      </c>
      <c r="F386" s="56">
        <v>10692.258745</v>
      </c>
    </row>
    <row r="387" customHeight="1" spans="1:6">
      <c r="A387" s="55" t="s">
        <v>71</v>
      </c>
      <c r="B387" s="55" t="s">
        <v>491</v>
      </c>
      <c r="C387" s="57">
        <v>841.83</v>
      </c>
      <c r="D387" s="57">
        <v>153.35</v>
      </c>
      <c r="E387" s="57">
        <v>156</v>
      </c>
      <c r="F387" s="56">
        <v>1151.18</v>
      </c>
    </row>
    <row r="388" customHeight="1" spans="1:6">
      <c r="A388" s="55" t="s">
        <v>262</v>
      </c>
      <c r="B388" s="55" t="s">
        <v>492</v>
      </c>
      <c r="C388" s="57">
        <v>0</v>
      </c>
      <c r="D388" s="57"/>
      <c r="E388" s="57">
        <v>54</v>
      </c>
      <c r="F388" s="56">
        <v>54</v>
      </c>
    </row>
    <row r="389" customHeight="1" spans="1:6">
      <c r="A389" s="55" t="s">
        <v>106</v>
      </c>
      <c r="B389" s="55" t="s">
        <v>493</v>
      </c>
      <c r="C389" s="57">
        <v>200.1112</v>
      </c>
      <c r="D389" s="57"/>
      <c r="E389" s="57">
        <v>57.359749</v>
      </c>
      <c r="F389" s="56">
        <v>257.470949</v>
      </c>
    </row>
    <row r="390" customHeight="1" spans="1:6">
      <c r="A390" s="55" t="s">
        <v>182</v>
      </c>
      <c r="B390" s="55" t="s">
        <v>494</v>
      </c>
      <c r="C390" s="57">
        <v>554.0266</v>
      </c>
      <c r="D390" s="57">
        <v>199.7</v>
      </c>
      <c r="E390" s="57">
        <v>135.399924</v>
      </c>
      <c r="F390" s="56">
        <v>889.126524</v>
      </c>
    </row>
    <row r="391" customHeight="1" spans="1:6">
      <c r="A391" s="55" t="s">
        <v>495</v>
      </c>
      <c r="B391" s="55" t="s">
        <v>496</v>
      </c>
      <c r="C391" s="57">
        <v>20.72</v>
      </c>
      <c r="D391" s="57">
        <v>437</v>
      </c>
      <c r="E391" s="57">
        <v>155.771926</v>
      </c>
      <c r="F391" s="56">
        <v>613.491926</v>
      </c>
    </row>
    <row r="392" customHeight="1" spans="1:6">
      <c r="A392" s="55" t="s">
        <v>186</v>
      </c>
      <c r="B392" s="55" t="s">
        <v>497</v>
      </c>
      <c r="C392" s="57">
        <v>0</v>
      </c>
      <c r="D392" s="57"/>
      <c r="E392" s="57">
        <v>160.75</v>
      </c>
      <c r="F392" s="56">
        <v>160.75</v>
      </c>
    </row>
    <row r="393" customHeight="1" spans="1:6">
      <c r="A393" s="55" t="s">
        <v>188</v>
      </c>
      <c r="B393" s="55" t="s">
        <v>498</v>
      </c>
      <c r="C393" s="57">
        <v>2270</v>
      </c>
      <c r="D393" s="57">
        <v>955.5</v>
      </c>
      <c r="E393" s="57">
        <v>0</v>
      </c>
      <c r="F393" s="56">
        <v>3225.5</v>
      </c>
    </row>
    <row r="394" customHeight="1" spans="1:6">
      <c r="A394" s="55" t="s">
        <v>192</v>
      </c>
      <c r="B394" s="55" t="s">
        <v>499</v>
      </c>
      <c r="C394" s="57">
        <v>0</v>
      </c>
      <c r="D394" s="57"/>
      <c r="E394" s="57">
        <v>593.492954</v>
      </c>
      <c r="F394" s="56">
        <v>593.492954</v>
      </c>
    </row>
    <row r="395" customHeight="1" spans="1:6">
      <c r="A395" s="55" t="s">
        <v>457</v>
      </c>
      <c r="B395" s="55" t="s">
        <v>500</v>
      </c>
      <c r="C395" s="57">
        <v>0</v>
      </c>
      <c r="D395" s="57"/>
      <c r="E395" s="57">
        <v>4</v>
      </c>
      <c r="F395" s="56">
        <v>4</v>
      </c>
    </row>
    <row r="396" customHeight="1" spans="1:6">
      <c r="A396" s="55" t="s">
        <v>459</v>
      </c>
      <c r="B396" s="55" t="s">
        <v>501</v>
      </c>
      <c r="C396" s="57">
        <v>35</v>
      </c>
      <c r="D396" s="57"/>
      <c r="E396" s="57">
        <v>0</v>
      </c>
      <c r="F396" s="56">
        <v>35</v>
      </c>
    </row>
    <row r="397" customHeight="1" spans="1:6">
      <c r="A397" s="55" t="s">
        <v>465</v>
      </c>
      <c r="B397" s="55" t="s">
        <v>502</v>
      </c>
      <c r="C397" s="57">
        <v>0</v>
      </c>
      <c r="D397" s="57">
        <v>1683.57</v>
      </c>
      <c r="E397" s="57">
        <v>0</v>
      </c>
      <c r="F397" s="56">
        <v>1683.57</v>
      </c>
    </row>
    <row r="398" customHeight="1" spans="1:6">
      <c r="A398" s="55" t="s">
        <v>51</v>
      </c>
      <c r="B398" s="55" t="s">
        <v>503</v>
      </c>
      <c r="C398" s="57">
        <v>382.8</v>
      </c>
      <c r="D398" s="57">
        <v>446.1</v>
      </c>
      <c r="E398" s="57">
        <v>1605.3352</v>
      </c>
      <c r="F398" s="56">
        <v>2434.2352</v>
      </c>
    </row>
    <row r="399" customHeight="1" spans="1:6">
      <c r="A399" s="55" t="s">
        <v>76</v>
      </c>
      <c r="B399" s="55" t="s">
        <v>504</v>
      </c>
      <c r="C399" s="57">
        <v>2665.25</v>
      </c>
      <c r="D399" s="57">
        <v>1680.569</v>
      </c>
      <c r="E399" s="57">
        <v>1067.951743</v>
      </c>
      <c r="F399" s="56">
        <v>5413.770743</v>
      </c>
    </row>
    <row r="400" customHeight="1" spans="1:6">
      <c r="A400" s="55" t="s">
        <v>47</v>
      </c>
      <c r="B400" s="55" t="s">
        <v>505</v>
      </c>
      <c r="C400" s="57">
        <v>1186.4852</v>
      </c>
      <c r="D400" s="57"/>
      <c r="E400" s="57">
        <v>402.16</v>
      </c>
      <c r="F400" s="56">
        <v>1588.6452</v>
      </c>
    </row>
    <row r="401" customHeight="1" spans="1:6">
      <c r="A401" s="55" t="s">
        <v>79</v>
      </c>
      <c r="B401" s="55" t="s">
        <v>506</v>
      </c>
      <c r="C401" s="57">
        <v>520.6688</v>
      </c>
      <c r="D401" s="57">
        <v>168</v>
      </c>
      <c r="E401" s="57">
        <v>322.8308</v>
      </c>
      <c r="F401" s="56">
        <v>1011.4996</v>
      </c>
    </row>
    <row r="402" customHeight="1" spans="1:6">
      <c r="A402" s="55" t="s">
        <v>64</v>
      </c>
      <c r="B402" s="55" t="s">
        <v>507</v>
      </c>
      <c r="C402" s="57">
        <v>0</v>
      </c>
      <c r="D402" s="57"/>
      <c r="E402" s="57">
        <v>80.1151</v>
      </c>
      <c r="F402" s="56">
        <v>80.1151</v>
      </c>
    </row>
    <row r="403" customHeight="1" spans="1:6">
      <c r="A403" s="55" t="s">
        <v>51</v>
      </c>
      <c r="B403" s="55" t="s">
        <v>508</v>
      </c>
      <c r="C403" s="57">
        <v>958.096</v>
      </c>
      <c r="D403" s="57">
        <v>1512.569</v>
      </c>
      <c r="E403" s="57">
        <v>262.845843</v>
      </c>
      <c r="F403" s="56">
        <v>2733.510843</v>
      </c>
    </row>
    <row r="404" customHeight="1" spans="1:6">
      <c r="A404" s="55" t="s">
        <v>83</v>
      </c>
      <c r="B404" s="55" t="s">
        <v>509</v>
      </c>
      <c r="C404" s="57">
        <v>30</v>
      </c>
      <c r="D404" s="57">
        <v>342</v>
      </c>
      <c r="E404" s="57">
        <v>35</v>
      </c>
      <c r="F404" s="56">
        <v>407</v>
      </c>
    </row>
    <row r="405" customHeight="1" spans="1:6">
      <c r="A405" s="55" t="s">
        <v>172</v>
      </c>
      <c r="B405" s="55" t="s">
        <v>510</v>
      </c>
      <c r="C405" s="57">
        <v>0</v>
      </c>
      <c r="D405" s="57">
        <v>317</v>
      </c>
      <c r="E405" s="57">
        <v>12</v>
      </c>
      <c r="F405" s="56">
        <v>329</v>
      </c>
    </row>
    <row r="406" customHeight="1" spans="1:6">
      <c r="A406" s="55" t="s">
        <v>51</v>
      </c>
      <c r="B406" s="55" t="s">
        <v>511</v>
      </c>
      <c r="C406" s="57">
        <v>30</v>
      </c>
      <c r="D406" s="57">
        <v>25</v>
      </c>
      <c r="E406" s="57">
        <v>23</v>
      </c>
      <c r="F406" s="56">
        <v>78</v>
      </c>
    </row>
    <row r="407" customHeight="1" spans="1:6">
      <c r="A407" s="55" t="s">
        <v>94</v>
      </c>
      <c r="B407" s="55" t="s">
        <v>512</v>
      </c>
      <c r="C407" s="56">
        <v>6791.528</v>
      </c>
      <c r="D407" s="56">
        <v>905</v>
      </c>
      <c r="E407" s="56">
        <v>7.82040000000001</v>
      </c>
      <c r="F407" s="56">
        <v>7704.3484</v>
      </c>
    </row>
    <row r="408" customHeight="1" spans="1:6">
      <c r="A408" s="55" t="s">
        <v>43</v>
      </c>
      <c r="B408" s="55" t="s">
        <v>513</v>
      </c>
      <c r="C408" s="57">
        <v>1618</v>
      </c>
      <c r="D408" s="57">
        <v>827</v>
      </c>
      <c r="E408" s="57">
        <v>0</v>
      </c>
      <c r="F408" s="56">
        <v>2445</v>
      </c>
    </row>
    <row r="409" customHeight="1" spans="1:6">
      <c r="A409" s="55" t="s">
        <v>79</v>
      </c>
      <c r="B409" s="55" t="s">
        <v>514</v>
      </c>
      <c r="C409" s="57">
        <v>3463.528</v>
      </c>
      <c r="D409" s="57"/>
      <c r="E409" s="57">
        <v>-242.1796</v>
      </c>
      <c r="F409" s="56">
        <v>3221.3484</v>
      </c>
    </row>
    <row r="410" customHeight="1" spans="1:6">
      <c r="A410" s="55" t="s">
        <v>71</v>
      </c>
      <c r="B410" s="55" t="s">
        <v>515</v>
      </c>
      <c r="C410" s="57">
        <v>80</v>
      </c>
      <c r="D410" s="57">
        <v>78</v>
      </c>
      <c r="E410" s="57">
        <v>0</v>
      </c>
      <c r="F410" s="56">
        <v>158</v>
      </c>
    </row>
    <row r="411" customHeight="1" spans="1:6">
      <c r="A411" s="55" t="s">
        <v>89</v>
      </c>
      <c r="B411" s="55" t="s">
        <v>516</v>
      </c>
      <c r="C411" s="57">
        <v>1630</v>
      </c>
      <c r="D411" s="57"/>
      <c r="E411" s="57">
        <v>0</v>
      </c>
      <c r="F411" s="56">
        <v>1630</v>
      </c>
    </row>
    <row r="412" customHeight="1" spans="1:6">
      <c r="A412" s="55" t="s">
        <v>51</v>
      </c>
      <c r="B412" s="55" t="s">
        <v>517</v>
      </c>
      <c r="C412" s="57"/>
      <c r="D412" s="57"/>
      <c r="E412" s="57">
        <v>250</v>
      </c>
      <c r="F412" s="56">
        <v>250</v>
      </c>
    </row>
    <row r="413" customHeight="1" spans="1:6">
      <c r="A413" s="55" t="s">
        <v>98</v>
      </c>
      <c r="B413" s="55" t="s">
        <v>518</v>
      </c>
      <c r="C413" s="57">
        <v>100</v>
      </c>
      <c r="D413" s="57">
        <v>318.4376</v>
      </c>
      <c r="E413" s="57">
        <v>502.246948</v>
      </c>
      <c r="F413" s="56">
        <v>920.684548</v>
      </c>
    </row>
    <row r="414" customHeight="1" spans="1:6">
      <c r="A414" s="55" t="s">
        <v>43</v>
      </c>
      <c r="B414" s="55" t="s">
        <v>519</v>
      </c>
      <c r="C414" s="57">
        <v>0</v>
      </c>
      <c r="D414" s="57">
        <v>203.19</v>
      </c>
      <c r="E414" s="57">
        <v>0</v>
      </c>
      <c r="F414" s="56">
        <v>203.19</v>
      </c>
    </row>
    <row r="415" customHeight="1" spans="1:6">
      <c r="A415" s="55" t="s">
        <v>45</v>
      </c>
      <c r="B415" s="55" t="s">
        <v>520</v>
      </c>
      <c r="C415" s="57">
        <v>0</v>
      </c>
      <c r="D415" s="57">
        <v>109.31</v>
      </c>
      <c r="E415" s="57">
        <v>0</v>
      </c>
      <c r="F415" s="56">
        <v>109.31</v>
      </c>
    </row>
    <row r="416" customHeight="1" spans="1:6">
      <c r="A416" s="55" t="s">
        <v>172</v>
      </c>
      <c r="B416" s="55" t="s">
        <v>521</v>
      </c>
      <c r="C416" s="57">
        <v>0</v>
      </c>
      <c r="D416" s="57">
        <v>5.9376</v>
      </c>
      <c r="E416" s="57">
        <v>269.27688</v>
      </c>
      <c r="F416" s="56">
        <v>275.21448</v>
      </c>
    </row>
    <row r="417" customHeight="1" spans="1:6">
      <c r="A417" s="55" t="s">
        <v>47</v>
      </c>
      <c r="B417" s="55" t="s">
        <v>522</v>
      </c>
      <c r="C417" s="57">
        <v>100</v>
      </c>
      <c r="D417" s="57"/>
      <c r="E417" s="57">
        <v>117.383718</v>
      </c>
      <c r="F417" s="56">
        <v>217.383718</v>
      </c>
    </row>
    <row r="418" customHeight="1" spans="1:6">
      <c r="A418" s="55" t="s">
        <v>79</v>
      </c>
      <c r="B418" s="55" t="s">
        <v>523</v>
      </c>
      <c r="C418" s="57">
        <v>0</v>
      </c>
      <c r="D418" s="57"/>
      <c r="E418" s="57">
        <v>100</v>
      </c>
      <c r="F418" s="56">
        <v>100</v>
      </c>
    </row>
    <row r="419" customHeight="1" spans="1:6">
      <c r="A419" s="55" t="s">
        <v>51</v>
      </c>
      <c r="B419" s="55" t="s">
        <v>524</v>
      </c>
      <c r="C419" s="57">
        <v>0</v>
      </c>
      <c r="D419" s="57"/>
      <c r="E419" s="57">
        <v>15.58635</v>
      </c>
      <c r="F419" s="56">
        <v>15.58635</v>
      </c>
    </row>
    <row r="420" customHeight="1" spans="1:6">
      <c r="A420" s="55" t="s">
        <v>166</v>
      </c>
      <c r="B420" s="55" t="s">
        <v>525</v>
      </c>
      <c r="C420" s="57">
        <v>869</v>
      </c>
      <c r="D420" s="57">
        <v>250</v>
      </c>
      <c r="E420" s="57">
        <v>0</v>
      </c>
      <c r="F420" s="56">
        <v>1119</v>
      </c>
    </row>
    <row r="421" customHeight="1" spans="1:6">
      <c r="A421" s="55" t="s">
        <v>51</v>
      </c>
      <c r="B421" s="55" t="s">
        <v>526</v>
      </c>
      <c r="C421" s="57">
        <v>869</v>
      </c>
      <c r="D421" s="57">
        <v>250</v>
      </c>
      <c r="E421" s="57">
        <v>0</v>
      </c>
      <c r="F421" s="56">
        <v>1119</v>
      </c>
    </row>
    <row r="422" customHeight="1" spans="1:6">
      <c r="A422" s="55" t="s">
        <v>527</v>
      </c>
      <c r="B422" s="55" t="s">
        <v>528</v>
      </c>
      <c r="C422" s="56">
        <v>2086.03486</v>
      </c>
      <c r="D422" s="56">
        <v>1588.09</v>
      </c>
      <c r="E422" s="56">
        <v>153.86836</v>
      </c>
      <c r="F422" s="56">
        <v>3827.99322</v>
      </c>
    </row>
    <row r="423" customHeight="1" spans="1:6">
      <c r="A423" s="55" t="s">
        <v>41</v>
      </c>
      <c r="B423" s="55" t="s">
        <v>529</v>
      </c>
      <c r="C423" s="56">
        <v>2086.03486</v>
      </c>
      <c r="D423" s="56">
        <v>1588.09</v>
      </c>
      <c r="E423" s="56">
        <v>153.86836</v>
      </c>
      <c r="F423" s="56">
        <v>3827.99322</v>
      </c>
    </row>
    <row r="424" customHeight="1" spans="1:6">
      <c r="A424" s="55" t="s">
        <v>43</v>
      </c>
      <c r="B424" s="55" t="s">
        <v>530</v>
      </c>
      <c r="C424" s="57">
        <v>137.7881</v>
      </c>
      <c r="D424" s="57"/>
      <c r="E424" s="57">
        <v>35.71</v>
      </c>
      <c r="F424" s="56">
        <v>173.4981</v>
      </c>
    </row>
    <row r="425" customHeight="1" spans="1:6">
      <c r="A425" s="55" t="s">
        <v>47</v>
      </c>
      <c r="B425" s="55" t="s">
        <v>531</v>
      </c>
      <c r="C425" s="57">
        <v>0</v>
      </c>
      <c r="D425" s="57">
        <v>1588.09</v>
      </c>
      <c r="E425" s="57">
        <v>0</v>
      </c>
      <c r="F425" s="56">
        <v>1588.09</v>
      </c>
    </row>
    <row r="426" customHeight="1" spans="1:6">
      <c r="A426" s="55" t="s">
        <v>71</v>
      </c>
      <c r="B426" s="55" t="s">
        <v>532</v>
      </c>
      <c r="C426" s="57">
        <v>1015.3</v>
      </c>
      <c r="D426" s="57"/>
      <c r="E426" s="57">
        <v>0</v>
      </c>
      <c r="F426" s="56">
        <v>1015.3</v>
      </c>
    </row>
    <row r="427" customHeight="1" spans="1:6">
      <c r="A427" s="55" t="s">
        <v>184</v>
      </c>
      <c r="B427" s="55" t="s">
        <v>533</v>
      </c>
      <c r="C427" s="57">
        <v>0</v>
      </c>
      <c r="D427" s="57"/>
      <c r="E427" s="57">
        <v>0</v>
      </c>
      <c r="F427" s="56">
        <v>0</v>
      </c>
    </row>
    <row r="428" customHeight="1" spans="1:6">
      <c r="A428" s="55" t="s">
        <v>51</v>
      </c>
      <c r="B428" s="55" t="s">
        <v>534</v>
      </c>
      <c r="C428" s="57">
        <v>932.94676</v>
      </c>
      <c r="D428" s="57"/>
      <c r="E428" s="57">
        <v>118.15836</v>
      </c>
      <c r="F428" s="56">
        <v>1051.10512</v>
      </c>
    </row>
    <row r="429" customHeight="1" spans="1:6">
      <c r="A429" s="55" t="s">
        <v>535</v>
      </c>
      <c r="B429" s="55" t="s">
        <v>536</v>
      </c>
      <c r="C429" s="56">
        <v>665.2914</v>
      </c>
      <c r="D429" s="56">
        <v>443.12</v>
      </c>
      <c r="E429" s="56">
        <v>1409.070856</v>
      </c>
      <c r="F429" s="56">
        <v>2517.482256</v>
      </c>
    </row>
    <row r="430" customHeight="1" spans="1:6">
      <c r="A430" s="55" t="s">
        <v>53</v>
      </c>
      <c r="B430" s="55" t="s">
        <v>537</v>
      </c>
      <c r="C430" s="57">
        <v>0</v>
      </c>
      <c r="D430" s="57">
        <v>100</v>
      </c>
      <c r="E430" s="57">
        <v>0</v>
      </c>
      <c r="F430" s="56">
        <v>100</v>
      </c>
    </row>
    <row r="431" customHeight="1" spans="1:6">
      <c r="A431" s="55" t="s">
        <v>51</v>
      </c>
      <c r="B431" s="55" t="s">
        <v>538</v>
      </c>
      <c r="C431" s="57">
        <v>0</v>
      </c>
      <c r="D431" s="57">
        <v>100</v>
      </c>
      <c r="E431" s="57">
        <v>0</v>
      </c>
      <c r="F431" s="56">
        <v>100</v>
      </c>
    </row>
    <row r="432" customHeight="1" spans="1:6">
      <c r="A432" s="55" t="s">
        <v>76</v>
      </c>
      <c r="B432" s="55" t="s">
        <v>539</v>
      </c>
      <c r="C432" s="57">
        <v>0</v>
      </c>
      <c r="D432" s="57">
        <v>253.12</v>
      </c>
      <c r="E432" s="57">
        <v>0</v>
      </c>
      <c r="F432" s="56">
        <v>253.12</v>
      </c>
    </row>
    <row r="433" customHeight="1" spans="1:6">
      <c r="A433" s="55" t="s">
        <v>106</v>
      </c>
      <c r="B433" s="55" t="s">
        <v>540</v>
      </c>
      <c r="C433" s="57">
        <v>0</v>
      </c>
      <c r="D433" s="57">
        <v>253.12</v>
      </c>
      <c r="E433" s="57">
        <v>0</v>
      </c>
      <c r="F433" s="56">
        <v>253.12</v>
      </c>
    </row>
    <row r="434" customHeight="1" spans="1:6">
      <c r="A434" s="55" t="s">
        <v>83</v>
      </c>
      <c r="B434" s="55" t="s">
        <v>541</v>
      </c>
      <c r="C434" s="57">
        <v>227.4644</v>
      </c>
      <c r="D434" s="57"/>
      <c r="E434" s="57">
        <v>94.1</v>
      </c>
      <c r="F434" s="56">
        <v>321.5644</v>
      </c>
    </row>
    <row r="435" customHeight="1" spans="1:6">
      <c r="A435" s="55" t="s">
        <v>43</v>
      </c>
      <c r="B435" s="55" t="s">
        <v>542</v>
      </c>
      <c r="C435" s="57">
        <v>147.4644</v>
      </c>
      <c r="D435" s="57"/>
      <c r="E435" s="57">
        <v>33.1</v>
      </c>
      <c r="F435" s="56">
        <v>180.5644</v>
      </c>
    </row>
    <row r="436" customHeight="1" spans="1:6">
      <c r="A436" s="55" t="s">
        <v>45</v>
      </c>
      <c r="B436" s="55" t="s">
        <v>543</v>
      </c>
      <c r="C436" s="57">
        <v>40</v>
      </c>
      <c r="D436" s="57"/>
      <c r="E436" s="57">
        <v>-20</v>
      </c>
      <c r="F436" s="56">
        <v>20</v>
      </c>
    </row>
    <row r="437" customHeight="1" spans="1:6">
      <c r="A437" s="55" t="s">
        <v>79</v>
      </c>
      <c r="B437" s="55" t="s">
        <v>544</v>
      </c>
      <c r="C437" s="57">
        <v>40</v>
      </c>
      <c r="D437" s="57"/>
      <c r="E437" s="57">
        <v>81</v>
      </c>
      <c r="F437" s="56">
        <v>121</v>
      </c>
    </row>
    <row r="438" customHeight="1" spans="1:6">
      <c r="A438" s="55" t="s">
        <v>94</v>
      </c>
      <c r="B438" s="55" t="s">
        <v>545</v>
      </c>
      <c r="C438" s="57">
        <v>93.8568</v>
      </c>
      <c r="D438" s="57"/>
      <c r="E438" s="57">
        <v>14.32</v>
      </c>
      <c r="F438" s="56">
        <v>108.1768</v>
      </c>
    </row>
    <row r="439" customHeight="1" spans="1:6">
      <c r="A439" s="55" t="s">
        <v>43</v>
      </c>
      <c r="B439" s="55" t="s">
        <v>546</v>
      </c>
      <c r="C439" s="57">
        <v>90.4068</v>
      </c>
      <c r="D439" s="57"/>
      <c r="E439" s="57">
        <v>14.32</v>
      </c>
      <c r="F439" s="56">
        <v>104.7268</v>
      </c>
    </row>
    <row r="440" customHeight="1" spans="1:6">
      <c r="A440" s="55" t="s">
        <v>51</v>
      </c>
      <c r="B440" s="55" t="s">
        <v>547</v>
      </c>
      <c r="C440" s="57">
        <v>3.45</v>
      </c>
      <c r="D440" s="57"/>
      <c r="E440" s="57">
        <v>0</v>
      </c>
      <c r="F440" s="56">
        <v>3.45</v>
      </c>
    </row>
    <row r="441" customHeight="1" spans="1:6">
      <c r="A441" s="55" t="s">
        <v>98</v>
      </c>
      <c r="B441" s="55" t="s">
        <v>548</v>
      </c>
      <c r="C441" s="57">
        <v>343.9702</v>
      </c>
      <c r="D441" s="57">
        <v>90</v>
      </c>
      <c r="E441" s="57">
        <v>1300.650856</v>
      </c>
      <c r="F441" s="56">
        <v>1734.621056</v>
      </c>
    </row>
    <row r="442" customHeight="1" spans="1:6">
      <c r="A442" s="55" t="s">
        <v>43</v>
      </c>
      <c r="B442" s="55" t="s">
        <v>549</v>
      </c>
      <c r="C442" s="57">
        <v>337.5052</v>
      </c>
      <c r="D442" s="57"/>
      <c r="E442" s="57">
        <v>56.8232</v>
      </c>
      <c r="F442" s="56">
        <v>394.3284</v>
      </c>
    </row>
    <row r="443" customHeight="1" spans="1:6">
      <c r="A443" s="55" t="s">
        <v>79</v>
      </c>
      <c r="B443" s="55" t="s">
        <v>550</v>
      </c>
      <c r="C443" s="57">
        <v>0</v>
      </c>
      <c r="D443" s="57">
        <v>90</v>
      </c>
      <c r="E443" s="57">
        <v>1172.091727</v>
      </c>
      <c r="F443" s="56">
        <v>1262.091727</v>
      </c>
    </row>
    <row r="444" customHeight="1" spans="1:6">
      <c r="A444" s="55" t="s">
        <v>51</v>
      </c>
      <c r="B444" s="55" t="s">
        <v>551</v>
      </c>
      <c r="C444" s="57">
        <v>6.465</v>
      </c>
      <c r="D444" s="57"/>
      <c r="E444" s="57">
        <v>71.735929</v>
      </c>
      <c r="F444" s="56">
        <v>78.200929</v>
      </c>
    </row>
    <row r="445" customHeight="1" spans="1:6">
      <c r="A445" s="55" t="s">
        <v>552</v>
      </c>
      <c r="B445" s="55" t="s">
        <v>553</v>
      </c>
      <c r="C445" s="56">
        <v>903.06662</v>
      </c>
      <c r="D445" s="56">
        <v>227.55</v>
      </c>
      <c r="E445" s="56">
        <v>3048.8539</v>
      </c>
      <c r="F445" s="56">
        <v>4180</v>
      </c>
    </row>
    <row r="446" customHeight="1" spans="1:6">
      <c r="A446" s="55" t="s">
        <v>53</v>
      </c>
      <c r="B446" s="55" t="s">
        <v>554</v>
      </c>
      <c r="C446" s="57">
        <v>171.828</v>
      </c>
      <c r="D446" s="57"/>
      <c r="E446" s="57">
        <v>431</v>
      </c>
      <c r="F446" s="56">
        <v>602.828</v>
      </c>
    </row>
    <row r="447" customHeight="1" spans="1:6">
      <c r="A447" s="55" t="s">
        <v>51</v>
      </c>
      <c r="B447" s="55" t="s">
        <v>555</v>
      </c>
      <c r="C447" s="57">
        <v>171.828</v>
      </c>
      <c r="D447" s="57"/>
      <c r="E447" s="57">
        <v>431</v>
      </c>
      <c r="F447" s="56">
        <v>602.828</v>
      </c>
    </row>
    <row r="448" customHeight="1" spans="1:6">
      <c r="A448" s="55" t="s">
        <v>76</v>
      </c>
      <c r="B448" s="55" t="s">
        <v>556</v>
      </c>
      <c r="C448" s="57">
        <v>721.1507</v>
      </c>
      <c r="D448" s="57">
        <v>73.5</v>
      </c>
      <c r="E448" s="57">
        <v>2617.8539</v>
      </c>
      <c r="F448" s="56">
        <v>3412.5046</v>
      </c>
    </row>
    <row r="449" customHeight="1" spans="1:6">
      <c r="A449" s="55" t="s">
        <v>43</v>
      </c>
      <c r="B449" s="55" t="s">
        <v>557</v>
      </c>
      <c r="C449" s="57">
        <v>162.0702</v>
      </c>
      <c r="D449" s="57"/>
      <c r="E449" s="57">
        <v>22.3</v>
      </c>
      <c r="F449" s="56">
        <v>184.3702</v>
      </c>
    </row>
    <row r="450" customHeight="1" spans="1:6">
      <c r="A450" s="55" t="s">
        <v>79</v>
      </c>
      <c r="B450" s="55" t="s">
        <v>558</v>
      </c>
      <c r="C450" s="57">
        <v>62.64</v>
      </c>
      <c r="D450" s="57"/>
      <c r="E450" s="57">
        <v>0</v>
      </c>
      <c r="F450" s="56">
        <v>62.64</v>
      </c>
    </row>
    <row r="451" customHeight="1" spans="1:6">
      <c r="A451" s="55" t="s">
        <v>51</v>
      </c>
      <c r="B451" s="55" t="s">
        <v>559</v>
      </c>
      <c r="C451" s="57">
        <v>496.4405</v>
      </c>
      <c r="D451" s="57">
        <v>73.5</v>
      </c>
      <c r="E451" s="57">
        <v>2595.5539</v>
      </c>
      <c r="F451" s="56">
        <v>3165.4944</v>
      </c>
    </row>
    <row r="452" customHeight="1" spans="1:6">
      <c r="A452" s="55" t="s">
        <v>166</v>
      </c>
      <c r="B452" s="55" t="s">
        <v>560</v>
      </c>
      <c r="C452" s="57">
        <v>10.08792</v>
      </c>
      <c r="D452" s="57">
        <v>154.05</v>
      </c>
      <c r="E452" s="57">
        <v>0</v>
      </c>
      <c r="F452" s="56">
        <v>164.13792</v>
      </c>
    </row>
    <row r="453" customHeight="1" spans="1:6">
      <c r="A453" s="55" t="s">
        <v>51</v>
      </c>
      <c r="B453" s="55" t="s">
        <v>561</v>
      </c>
      <c r="C453" s="57">
        <v>10.08792</v>
      </c>
      <c r="D453" s="57">
        <v>154.05</v>
      </c>
      <c r="E453" s="57">
        <v>0</v>
      </c>
      <c r="F453" s="56">
        <v>164.13792</v>
      </c>
    </row>
    <row r="454" customHeight="1" spans="1:6">
      <c r="A454" s="55" t="s">
        <v>562</v>
      </c>
      <c r="B454" s="55" t="s">
        <v>563</v>
      </c>
      <c r="C454" s="57">
        <v>0</v>
      </c>
      <c r="D454" s="57">
        <v>900</v>
      </c>
      <c r="E454" s="57">
        <v>0</v>
      </c>
      <c r="F454" s="56">
        <v>900</v>
      </c>
    </row>
    <row r="455" customHeight="1" spans="1:6">
      <c r="A455" s="55" t="s">
        <v>59</v>
      </c>
      <c r="B455" s="55" t="s">
        <v>564</v>
      </c>
      <c r="C455" s="57">
        <v>0</v>
      </c>
      <c r="D455" s="57">
        <v>900</v>
      </c>
      <c r="E455" s="57">
        <v>0</v>
      </c>
      <c r="F455" s="56">
        <v>900</v>
      </c>
    </row>
    <row r="456" customHeight="1" spans="1:6">
      <c r="A456" s="55" t="s">
        <v>51</v>
      </c>
      <c r="B456" s="55" t="s">
        <v>565</v>
      </c>
      <c r="C456" s="57">
        <v>0</v>
      </c>
      <c r="D456" s="57">
        <v>900</v>
      </c>
      <c r="E456" s="57">
        <v>0</v>
      </c>
      <c r="F456" s="56">
        <v>900</v>
      </c>
    </row>
    <row r="457" customHeight="1" spans="1:6">
      <c r="A457" s="55" t="s">
        <v>566</v>
      </c>
      <c r="B457" s="55" t="s">
        <v>567</v>
      </c>
      <c r="C457" s="56">
        <v>1661.406</v>
      </c>
      <c r="D457" s="56">
        <v>9.5612</v>
      </c>
      <c r="E457" s="56">
        <v>650.646099</v>
      </c>
      <c r="F457" s="56">
        <v>2321.613299</v>
      </c>
    </row>
    <row r="458" customHeight="1" spans="1:6">
      <c r="A458" s="55" t="s">
        <v>41</v>
      </c>
      <c r="B458" s="55" t="s">
        <v>568</v>
      </c>
      <c r="C458" s="56">
        <v>1551.4156</v>
      </c>
      <c r="D458" s="56">
        <v>0</v>
      </c>
      <c r="E458" s="56">
        <v>614.43335</v>
      </c>
      <c r="F458" s="56">
        <v>2165.84895</v>
      </c>
    </row>
    <row r="459" customHeight="1" spans="1:6">
      <c r="A459" s="55" t="s">
        <v>43</v>
      </c>
      <c r="B459" s="55" t="s">
        <v>569</v>
      </c>
      <c r="C459" s="57">
        <v>109.7086</v>
      </c>
      <c r="D459" s="57"/>
      <c r="E459" s="57">
        <v>75.7704</v>
      </c>
      <c r="F459" s="56">
        <v>185.479</v>
      </c>
    </row>
    <row r="460" customHeight="1" spans="1:6">
      <c r="A460" s="55" t="s">
        <v>79</v>
      </c>
      <c r="B460" s="55" t="s">
        <v>570</v>
      </c>
      <c r="C460" s="57">
        <v>100</v>
      </c>
      <c r="D460" s="57"/>
      <c r="E460" s="57">
        <v>0</v>
      </c>
      <c r="F460" s="56">
        <v>100</v>
      </c>
    </row>
    <row r="461" customHeight="1" spans="1:6">
      <c r="A461" s="55" t="s">
        <v>71</v>
      </c>
      <c r="B461" s="55" t="s">
        <v>571</v>
      </c>
      <c r="C461" s="57">
        <v>90</v>
      </c>
      <c r="D461" s="57"/>
      <c r="E461" s="57">
        <v>0</v>
      </c>
      <c r="F461" s="56">
        <v>90</v>
      </c>
    </row>
    <row r="462" customHeight="1" spans="1:6">
      <c r="A462" s="55" t="s">
        <v>262</v>
      </c>
      <c r="B462" s="55" t="s">
        <v>572</v>
      </c>
      <c r="C462" s="57">
        <v>0</v>
      </c>
      <c r="D462" s="57"/>
      <c r="E462" s="57">
        <v>258.07395</v>
      </c>
      <c r="F462" s="56">
        <v>258.07395</v>
      </c>
    </row>
    <row r="463" customHeight="1" spans="1:6">
      <c r="A463" s="55" t="s">
        <v>182</v>
      </c>
      <c r="B463" s="55" t="s">
        <v>573</v>
      </c>
      <c r="C463" s="57">
        <v>70</v>
      </c>
      <c r="D463" s="57"/>
      <c r="E463" s="57">
        <v>181.5</v>
      </c>
      <c r="F463" s="56">
        <v>251.5</v>
      </c>
    </row>
    <row r="464" customHeight="1" spans="1:6">
      <c r="A464" s="55" t="s">
        <v>495</v>
      </c>
      <c r="B464" s="55" t="s">
        <v>574</v>
      </c>
      <c r="C464" s="57">
        <v>10</v>
      </c>
      <c r="D464" s="57"/>
      <c r="E464" s="57">
        <v>50</v>
      </c>
      <c r="F464" s="56">
        <v>60</v>
      </c>
    </row>
    <row r="465" customHeight="1" spans="1:6">
      <c r="A465" s="55" t="s">
        <v>64</v>
      </c>
      <c r="B465" s="55" t="s">
        <v>575</v>
      </c>
      <c r="C465" s="57">
        <v>713.707</v>
      </c>
      <c r="D465" s="57"/>
      <c r="E465" s="57">
        <v>17.489</v>
      </c>
      <c r="F465" s="56">
        <v>731.196</v>
      </c>
    </row>
    <row r="466" customHeight="1" spans="1:6">
      <c r="A466" s="55" t="s">
        <v>51</v>
      </c>
      <c r="B466" s="55" t="s">
        <v>576</v>
      </c>
      <c r="C466" s="57">
        <v>458</v>
      </c>
      <c r="D466" s="57"/>
      <c r="E466" s="57">
        <v>31.6</v>
      </c>
      <c r="F466" s="56">
        <v>489.6</v>
      </c>
    </row>
    <row r="467" customHeight="1" spans="1:6">
      <c r="A467" s="55" t="s">
        <v>67</v>
      </c>
      <c r="B467" s="55" t="s">
        <v>577</v>
      </c>
      <c r="C467" s="57">
        <v>34.3238</v>
      </c>
      <c r="D467" s="57">
        <v>9.5612</v>
      </c>
      <c r="E467" s="57">
        <v>17.3388</v>
      </c>
      <c r="F467" s="56">
        <v>61.2238</v>
      </c>
    </row>
    <row r="468" customHeight="1" spans="1:6">
      <c r="A468" s="55" t="s">
        <v>79</v>
      </c>
      <c r="B468" s="55" t="s">
        <v>578</v>
      </c>
      <c r="C468" s="57">
        <v>1</v>
      </c>
      <c r="D468" s="57"/>
      <c r="E468" s="57">
        <v>0.5</v>
      </c>
      <c r="F468" s="56">
        <v>1.5</v>
      </c>
    </row>
    <row r="469" customHeight="1" spans="1:6">
      <c r="A469" s="55" t="s">
        <v>71</v>
      </c>
      <c r="B469" s="55" t="s">
        <v>579</v>
      </c>
      <c r="C469" s="57">
        <v>0</v>
      </c>
      <c r="D469" s="57">
        <v>9.5612</v>
      </c>
      <c r="E469" s="57">
        <v>4.8388</v>
      </c>
      <c r="F469" s="56">
        <v>14.4</v>
      </c>
    </row>
    <row r="470" customHeight="1" spans="1:6">
      <c r="A470" s="55" t="s">
        <v>64</v>
      </c>
      <c r="B470" s="55" t="s">
        <v>580</v>
      </c>
      <c r="C470" s="57">
        <v>33.1738</v>
      </c>
      <c r="D470" s="57"/>
      <c r="E470" s="57">
        <v>12</v>
      </c>
      <c r="F470" s="56">
        <v>45.1738</v>
      </c>
    </row>
    <row r="471" customHeight="1" spans="1:6">
      <c r="A471" s="55" t="s">
        <v>51</v>
      </c>
      <c r="B471" s="55" t="s">
        <v>581</v>
      </c>
      <c r="C471" s="57">
        <v>0.15</v>
      </c>
      <c r="D471" s="57"/>
      <c r="E471" s="57">
        <v>0</v>
      </c>
      <c r="F471" s="56">
        <v>0.15</v>
      </c>
    </row>
    <row r="472" customHeight="1" spans="1:6">
      <c r="A472" s="55" t="s">
        <v>76</v>
      </c>
      <c r="B472" s="55" t="s">
        <v>582</v>
      </c>
      <c r="C472" s="57">
        <v>75.6666</v>
      </c>
      <c r="D472" s="57"/>
      <c r="E472" s="57">
        <v>18.873949</v>
      </c>
      <c r="F472" s="56">
        <v>94.540549</v>
      </c>
    </row>
    <row r="473" customHeight="1" spans="1:6">
      <c r="A473" s="55" t="s">
        <v>47</v>
      </c>
      <c r="B473" s="55" t="s">
        <v>583</v>
      </c>
      <c r="C473" s="57">
        <v>27.9106</v>
      </c>
      <c r="D473" s="57"/>
      <c r="E473" s="57">
        <v>2.37882</v>
      </c>
      <c r="F473" s="56">
        <v>30.28942</v>
      </c>
    </row>
    <row r="474" customHeight="1" spans="1:6">
      <c r="A474" s="55" t="s">
        <v>262</v>
      </c>
      <c r="B474" s="55" t="s">
        <v>584</v>
      </c>
      <c r="C474" s="57">
        <v>20</v>
      </c>
      <c r="D474" s="57"/>
      <c r="E474" s="57">
        <v>23.434129</v>
      </c>
      <c r="F474" s="56">
        <v>43.434129</v>
      </c>
    </row>
    <row r="475" customHeight="1" spans="1:6">
      <c r="A475" s="55" t="s">
        <v>51</v>
      </c>
      <c r="B475" s="55" t="s">
        <v>585</v>
      </c>
      <c r="C475" s="57">
        <v>27.756</v>
      </c>
      <c r="D475" s="57"/>
      <c r="E475" s="57">
        <v>-6.939</v>
      </c>
      <c r="F475" s="56">
        <v>20.817</v>
      </c>
    </row>
    <row r="476" customHeight="1" spans="1:6">
      <c r="A476" s="55" t="s">
        <v>586</v>
      </c>
      <c r="B476" s="55" t="s">
        <v>587</v>
      </c>
      <c r="C476" s="56">
        <v>4454.6894</v>
      </c>
      <c r="D476" s="56">
        <v>1289.475</v>
      </c>
      <c r="E476" s="56">
        <v>1704.4945</v>
      </c>
      <c r="F476" s="56">
        <v>7448</v>
      </c>
    </row>
    <row r="477" customHeight="1" spans="1:6">
      <c r="A477" s="55" t="s">
        <v>41</v>
      </c>
      <c r="B477" s="55" t="s">
        <v>588</v>
      </c>
      <c r="C477" s="56">
        <v>109.675</v>
      </c>
      <c r="D477" s="56">
        <v>1289.475</v>
      </c>
      <c r="E477" s="56">
        <v>1760.345</v>
      </c>
      <c r="F477" s="56">
        <v>3159.495</v>
      </c>
    </row>
    <row r="478" customHeight="1" spans="1:6">
      <c r="A478" s="55" t="s">
        <v>172</v>
      </c>
      <c r="B478" s="55" t="s">
        <v>589</v>
      </c>
      <c r="C478" s="57">
        <v>0</v>
      </c>
      <c r="D478" s="57"/>
      <c r="E478" s="57">
        <v>1485.2</v>
      </c>
      <c r="F478" s="56">
        <v>1485.2</v>
      </c>
    </row>
    <row r="479" customHeight="1" spans="1:6">
      <c r="A479" s="55" t="s">
        <v>79</v>
      </c>
      <c r="B479" s="55" t="s">
        <v>590</v>
      </c>
      <c r="C479" s="57">
        <v>109.675</v>
      </c>
      <c r="D479" s="57">
        <v>758.475</v>
      </c>
      <c r="E479" s="57">
        <v>275.145</v>
      </c>
      <c r="F479" s="56">
        <v>1143.295</v>
      </c>
    </row>
    <row r="480" customHeight="1" spans="1:6">
      <c r="A480" s="55" t="s">
        <v>51</v>
      </c>
      <c r="B480" s="55" t="s">
        <v>591</v>
      </c>
      <c r="C480" s="57">
        <v>0</v>
      </c>
      <c r="D480" s="57">
        <v>531</v>
      </c>
      <c r="E480" s="57">
        <v>0</v>
      </c>
      <c r="F480" s="56">
        <v>531</v>
      </c>
    </row>
    <row r="481" customHeight="1" spans="1:6">
      <c r="A481" s="55" t="s">
        <v>53</v>
      </c>
      <c r="B481" s="55" t="s">
        <v>592</v>
      </c>
      <c r="C481" s="57">
        <v>4270.0144</v>
      </c>
      <c r="D481" s="57"/>
      <c r="E481" s="57">
        <v>-55.8505000000005</v>
      </c>
      <c r="F481" s="56">
        <v>4214.1639</v>
      </c>
    </row>
    <row r="482" customHeight="1" spans="1:6">
      <c r="A482" s="55" t="s">
        <v>43</v>
      </c>
      <c r="B482" s="55" t="s">
        <v>593</v>
      </c>
      <c r="C482" s="57">
        <v>4270.0144</v>
      </c>
      <c r="D482" s="57"/>
      <c r="E482" s="57">
        <v>-55.8505000000005</v>
      </c>
      <c r="F482" s="56">
        <v>4214.1639</v>
      </c>
    </row>
    <row r="483" customHeight="1" spans="1:6">
      <c r="A483" s="55" t="s">
        <v>59</v>
      </c>
      <c r="B483" s="55" t="s">
        <v>594</v>
      </c>
      <c r="C483" s="57">
        <v>75</v>
      </c>
      <c r="D483" s="57"/>
      <c r="E483" s="57">
        <v>0</v>
      </c>
      <c r="F483" s="56">
        <v>75</v>
      </c>
    </row>
    <row r="484" customHeight="1" spans="1:6">
      <c r="A484" s="55" t="s">
        <v>51</v>
      </c>
      <c r="B484" s="55" t="s">
        <v>595</v>
      </c>
      <c r="C484" s="57">
        <v>75</v>
      </c>
      <c r="D484" s="57"/>
      <c r="E484" s="57">
        <v>0</v>
      </c>
      <c r="F484" s="56">
        <v>75</v>
      </c>
    </row>
    <row r="485" customHeight="1" spans="1:6">
      <c r="A485" s="55" t="s">
        <v>596</v>
      </c>
      <c r="B485" s="55" t="s">
        <v>597</v>
      </c>
      <c r="C485" s="56">
        <v>164.3796</v>
      </c>
      <c r="D485" s="56">
        <v>0</v>
      </c>
      <c r="E485" s="56">
        <v>40.7</v>
      </c>
      <c r="F485" s="56">
        <v>205.0796</v>
      </c>
    </row>
    <row r="486" customHeight="1" spans="1:6">
      <c r="A486" s="55" t="s">
        <v>41</v>
      </c>
      <c r="B486" s="55" t="s">
        <v>598</v>
      </c>
      <c r="C486" s="57">
        <v>95.3796</v>
      </c>
      <c r="D486" s="57"/>
      <c r="E486" s="57">
        <v>15.7</v>
      </c>
      <c r="F486" s="56">
        <v>111.0796</v>
      </c>
    </row>
    <row r="487" customHeight="1" spans="1:6">
      <c r="A487" s="55" t="s">
        <v>43</v>
      </c>
      <c r="B487" s="55" t="s">
        <v>599</v>
      </c>
      <c r="C487" s="57">
        <v>82.3146</v>
      </c>
      <c r="D487" s="57"/>
      <c r="E487" s="57">
        <v>15.7</v>
      </c>
      <c r="F487" s="56">
        <v>98.0146</v>
      </c>
    </row>
    <row r="488" customHeight="1" spans="1:6">
      <c r="A488" s="55" t="s">
        <v>51</v>
      </c>
      <c r="B488" s="55" t="s">
        <v>600</v>
      </c>
      <c r="C488" s="57">
        <v>13.065</v>
      </c>
      <c r="D488" s="57"/>
      <c r="E488" s="57">
        <v>0</v>
      </c>
      <c r="F488" s="56">
        <v>13.065</v>
      </c>
    </row>
    <row r="489" customHeight="1" spans="1:6">
      <c r="A489" s="55" t="s">
        <v>67</v>
      </c>
      <c r="B489" s="55" t="s">
        <v>601</v>
      </c>
      <c r="C489" s="57">
        <v>69</v>
      </c>
      <c r="D489" s="57"/>
      <c r="E489" s="57">
        <v>0</v>
      </c>
      <c r="F489" s="56">
        <v>69</v>
      </c>
    </row>
    <row r="490" customHeight="1" spans="1:6">
      <c r="A490" s="55" t="s">
        <v>43</v>
      </c>
      <c r="B490" s="55" t="s">
        <v>602</v>
      </c>
      <c r="C490" s="57">
        <v>69</v>
      </c>
      <c r="D490" s="57"/>
      <c r="E490" s="57">
        <v>0</v>
      </c>
      <c r="F490" s="56">
        <v>69</v>
      </c>
    </row>
    <row r="491" customHeight="1" spans="1:6">
      <c r="A491" s="55" t="s">
        <v>76</v>
      </c>
      <c r="B491" s="55" t="s">
        <v>603</v>
      </c>
      <c r="C491" s="57">
        <v>0</v>
      </c>
      <c r="D491" s="57"/>
      <c r="E491" s="57">
        <v>25</v>
      </c>
      <c r="F491" s="56">
        <v>25</v>
      </c>
    </row>
    <row r="492" customHeight="1" spans="1:6">
      <c r="A492" s="55" t="s">
        <v>51</v>
      </c>
      <c r="B492" s="55" t="s">
        <v>604</v>
      </c>
      <c r="C492" s="57">
        <v>0</v>
      </c>
      <c r="D492" s="57"/>
      <c r="E492" s="57">
        <v>25</v>
      </c>
      <c r="F492" s="56">
        <v>25</v>
      </c>
    </row>
    <row r="493" customHeight="1" spans="1:6">
      <c r="A493" s="55" t="s">
        <v>605</v>
      </c>
      <c r="B493" s="55" t="s">
        <v>606</v>
      </c>
      <c r="C493" s="57">
        <v>2548</v>
      </c>
      <c r="D493" s="57"/>
      <c r="E493" s="57">
        <v>-2500</v>
      </c>
      <c r="F493" s="56">
        <v>48</v>
      </c>
    </row>
    <row r="494" customHeight="1" spans="1:6">
      <c r="A494" s="55" t="s">
        <v>607</v>
      </c>
      <c r="B494" s="55" t="s">
        <v>608</v>
      </c>
      <c r="C494" s="57">
        <v>2548</v>
      </c>
      <c r="D494" s="57"/>
      <c r="E494" s="57">
        <v>-2500</v>
      </c>
      <c r="F494" s="56">
        <v>48</v>
      </c>
    </row>
    <row r="495" customHeight="1" spans="1:6">
      <c r="A495" s="55" t="s">
        <v>609</v>
      </c>
      <c r="B495" s="55" t="s">
        <v>610</v>
      </c>
      <c r="C495" s="57">
        <v>2548</v>
      </c>
      <c r="D495" s="57"/>
      <c r="E495" s="57">
        <v>-2500</v>
      </c>
      <c r="F495" s="56">
        <v>48</v>
      </c>
    </row>
    <row r="496" customHeight="1" spans="1:6">
      <c r="A496" s="55" t="s">
        <v>611</v>
      </c>
      <c r="B496" s="55" t="s">
        <v>612</v>
      </c>
      <c r="C496" s="57">
        <v>0</v>
      </c>
      <c r="D496" s="57">
        <v>45</v>
      </c>
      <c r="E496" s="57">
        <v>0</v>
      </c>
      <c r="F496" s="56">
        <v>45</v>
      </c>
    </row>
    <row r="497" customHeight="1" spans="1:6">
      <c r="A497" s="55" t="s">
        <v>166</v>
      </c>
      <c r="B497" s="55" t="s">
        <v>613</v>
      </c>
      <c r="C497" s="57">
        <v>0</v>
      </c>
      <c r="D497" s="57">
        <v>45</v>
      </c>
      <c r="E497" s="57">
        <v>0</v>
      </c>
      <c r="F497" s="56">
        <v>45</v>
      </c>
    </row>
    <row r="498" customHeight="1" spans="1:6">
      <c r="A498" s="55" t="s">
        <v>43</v>
      </c>
      <c r="B498" s="55" t="s">
        <v>614</v>
      </c>
      <c r="C498" s="57">
        <v>0</v>
      </c>
      <c r="D498" s="57">
        <v>45</v>
      </c>
      <c r="E498" s="57">
        <v>0</v>
      </c>
      <c r="F498" s="56">
        <v>45</v>
      </c>
    </row>
    <row r="499" customHeight="1" spans="1:6">
      <c r="A499" s="55" t="s">
        <v>615</v>
      </c>
      <c r="B499" s="55" t="s">
        <v>616</v>
      </c>
      <c r="C499" s="57">
        <v>0</v>
      </c>
      <c r="D499" s="57"/>
      <c r="E499" s="57">
        <v>2753.055603</v>
      </c>
      <c r="F499" s="56">
        <v>2753.055603</v>
      </c>
    </row>
    <row r="500" customHeight="1" spans="1:6">
      <c r="A500" s="55" t="s">
        <v>59</v>
      </c>
      <c r="B500" s="55" t="s">
        <v>617</v>
      </c>
      <c r="C500" s="57">
        <v>0</v>
      </c>
      <c r="D500" s="57"/>
      <c r="E500" s="57">
        <v>2753.055603</v>
      </c>
      <c r="F500" s="56">
        <v>2753.055603</v>
      </c>
    </row>
    <row r="501" customHeight="1" spans="1:6">
      <c r="A501" s="55" t="s">
        <v>43</v>
      </c>
      <c r="B501" s="55" t="s">
        <v>618</v>
      </c>
      <c r="C501" s="57">
        <v>0</v>
      </c>
      <c r="D501" s="57"/>
      <c r="E501" s="57">
        <v>2753.055603</v>
      </c>
      <c r="F501" s="56">
        <v>2753.055603</v>
      </c>
    </row>
    <row r="502" customHeight="1" spans="1:6">
      <c r="A502" s="62" t="s">
        <v>619</v>
      </c>
      <c r="B502" s="63"/>
      <c r="C502" s="56">
        <v>254832.994886</v>
      </c>
      <c r="D502" s="56">
        <v>86662.57398</v>
      </c>
      <c r="E502" s="56">
        <v>115884</v>
      </c>
      <c r="F502" s="56">
        <v>457380</v>
      </c>
    </row>
  </sheetData>
  <mergeCells count="3">
    <mergeCell ref="A2:F2"/>
    <mergeCell ref="A4:B4"/>
    <mergeCell ref="A502:B502"/>
  </mergeCells>
  <pageMargins left="0.786805555555556" right="0.354166666666667" top="0.511805555555556" bottom="1" header="0.511805555555556" footer="0.511805555555556"/>
  <pageSetup paperSize="9" orientation="portrait" horizontalDpi="600"/>
  <headerFooter alignWithMargins="0" scaleWithDoc="0" differentOddEven="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5"/>
  <sheetViews>
    <sheetView workbookViewId="0">
      <selection activeCell="A5" sqref="A5"/>
    </sheetView>
  </sheetViews>
  <sheetFormatPr defaultColWidth="9" defaultRowHeight="14.25" outlineLevelCol="4"/>
  <cols>
    <col min="1" max="1" width="38.75" style="1" customWidth="1"/>
    <col min="2" max="2" width="10.75" style="1" customWidth="1"/>
    <col min="3" max="3" width="13" style="1" customWidth="1"/>
    <col min="4" max="4" width="11.375" style="1" customWidth="1"/>
    <col min="5" max="5" width="10.625" style="1" customWidth="1"/>
    <col min="6" max="252" width="9" style="1"/>
    <col min="253" max="16384" width="9" style="3"/>
  </cols>
  <sheetData>
    <row r="1" ht="28" customHeight="1" spans="1:1">
      <c r="A1" s="37" t="s">
        <v>620</v>
      </c>
    </row>
    <row r="2" s="1" customFormat="1" ht="27.75" customHeight="1" spans="1:5">
      <c r="A2" s="8" t="s">
        <v>621</v>
      </c>
      <c r="B2" s="8"/>
      <c r="C2" s="8"/>
      <c r="D2" s="8"/>
      <c r="E2" s="9"/>
    </row>
    <row r="3" s="1" customFormat="1" ht="21" customHeight="1" spans="4:5">
      <c r="D3" s="1" t="s">
        <v>35</v>
      </c>
      <c r="E3" s="10"/>
    </row>
    <row r="4" s="1" customFormat="1" ht="20.25" customHeight="1" spans="1:5">
      <c r="A4" s="38" t="s">
        <v>622</v>
      </c>
      <c r="B4" s="38" t="s">
        <v>4</v>
      </c>
      <c r="C4" s="38" t="s">
        <v>5</v>
      </c>
      <c r="D4" s="14" t="s">
        <v>6</v>
      </c>
      <c r="E4" s="15"/>
    </row>
    <row r="5" s="1" customFormat="1" ht="16.25" customHeight="1" spans="1:5">
      <c r="A5" s="39" t="s">
        <v>623</v>
      </c>
      <c r="B5" s="40">
        <v>6000</v>
      </c>
      <c r="C5" s="40">
        <v>3500</v>
      </c>
      <c r="D5" s="40">
        <f t="shared" ref="D5:D9" si="0">B5+C5</f>
        <v>9500</v>
      </c>
      <c r="E5" s="15"/>
    </row>
    <row r="6" s="1" customFormat="1" ht="16.25" customHeight="1" spans="1:5">
      <c r="A6" s="39" t="s">
        <v>624</v>
      </c>
      <c r="B6" s="40">
        <v>43834</v>
      </c>
      <c r="C6" s="40">
        <v>23798</v>
      </c>
      <c r="D6" s="40">
        <f>B6+C6</f>
        <v>67632</v>
      </c>
      <c r="E6" s="15"/>
    </row>
    <row r="7" s="1" customFormat="1" ht="16.25" customHeight="1" spans="1:4">
      <c r="A7" s="39" t="s">
        <v>625</v>
      </c>
      <c r="B7" s="40">
        <v>0</v>
      </c>
      <c r="C7" s="40">
        <v>150</v>
      </c>
      <c r="D7" s="40">
        <f>B7+C7</f>
        <v>150</v>
      </c>
    </row>
    <row r="8" s="1" customFormat="1" ht="16.25" customHeight="1" spans="1:4">
      <c r="A8" s="41" t="s">
        <v>626</v>
      </c>
      <c r="B8" s="40">
        <v>166</v>
      </c>
      <c r="C8" s="40">
        <v>0</v>
      </c>
      <c r="D8" s="40">
        <f>B8+C8</f>
        <v>166</v>
      </c>
    </row>
    <row r="9" s="1" customFormat="1" ht="16.25" customHeight="1" spans="1:4">
      <c r="A9" s="39" t="s">
        <v>627</v>
      </c>
      <c r="B9" s="40">
        <v>0</v>
      </c>
      <c r="C9" s="40">
        <v>552</v>
      </c>
      <c r="D9" s="40">
        <f>B9+C9</f>
        <v>552</v>
      </c>
    </row>
    <row r="10" s="1" customFormat="1" ht="16.25" customHeight="1" spans="1:4">
      <c r="A10" s="39"/>
      <c r="B10" s="40"/>
      <c r="C10" s="40"/>
      <c r="D10" s="40"/>
    </row>
    <row r="11" s="1" customFormat="1" ht="16.25" customHeight="1" spans="1:5">
      <c r="A11" s="41"/>
      <c r="B11" s="40"/>
      <c r="C11" s="40"/>
      <c r="D11" s="40"/>
      <c r="E11" s="10"/>
    </row>
    <row r="12" s="1" customFormat="1" ht="16.25" customHeight="1" spans="1:5">
      <c r="A12" s="39"/>
      <c r="B12" s="40"/>
      <c r="C12" s="40"/>
      <c r="D12" s="40"/>
      <c r="E12" s="10"/>
    </row>
    <row r="13" s="1" customFormat="1" ht="16.25" customHeight="1" spans="1:5">
      <c r="A13" s="42"/>
      <c r="B13" s="40"/>
      <c r="C13" s="40"/>
      <c r="D13" s="40"/>
      <c r="E13" s="26"/>
    </row>
    <row r="14" s="1" customFormat="1" ht="16.25" customHeight="1" spans="1:5">
      <c r="A14" s="39"/>
      <c r="B14" s="40"/>
      <c r="C14" s="40"/>
      <c r="D14" s="40"/>
      <c r="E14" s="26"/>
    </row>
    <row r="15" s="1" customFormat="1" ht="16.25" customHeight="1" spans="1:5">
      <c r="A15" s="39"/>
      <c r="B15" s="40"/>
      <c r="C15" s="40"/>
      <c r="D15" s="40"/>
      <c r="E15" s="26"/>
    </row>
    <row r="16" s="1" customFormat="1" ht="16.25" customHeight="1" spans="1:5">
      <c r="A16" s="39"/>
      <c r="B16" s="40"/>
      <c r="C16" s="40"/>
      <c r="D16" s="40"/>
      <c r="E16" s="26"/>
    </row>
    <row r="17" s="1" customFormat="1" ht="16.25" customHeight="1" spans="1:5">
      <c r="A17" s="39"/>
      <c r="B17" s="40"/>
      <c r="C17" s="40"/>
      <c r="D17" s="40"/>
      <c r="E17" s="26"/>
    </row>
    <row r="18" s="1" customFormat="1" ht="16.25" customHeight="1" spans="1:5">
      <c r="A18" s="39"/>
      <c r="B18" s="40"/>
      <c r="C18" s="40"/>
      <c r="D18" s="40"/>
      <c r="E18" s="26"/>
    </row>
    <row r="19" s="1" customFormat="1" ht="16.25" customHeight="1" spans="1:5">
      <c r="A19" s="39"/>
      <c r="B19" s="40"/>
      <c r="C19" s="40"/>
      <c r="D19" s="40"/>
      <c r="E19" s="26"/>
    </row>
    <row r="20" s="1" customFormat="1" ht="16.25" customHeight="1" spans="1:5">
      <c r="A20" s="39"/>
      <c r="B20" s="40"/>
      <c r="C20" s="40"/>
      <c r="D20" s="40"/>
      <c r="E20" s="26"/>
    </row>
    <row r="21" s="1" customFormat="1" ht="16.25" customHeight="1" spans="1:5">
      <c r="A21" s="39"/>
      <c r="B21" s="40"/>
      <c r="C21" s="40"/>
      <c r="D21" s="40"/>
      <c r="E21" s="26"/>
    </row>
    <row r="22" s="1" customFormat="1" ht="16.25" customHeight="1" spans="1:5">
      <c r="A22" s="39"/>
      <c r="B22" s="40"/>
      <c r="C22" s="40"/>
      <c r="D22" s="40"/>
      <c r="E22" s="26"/>
    </row>
    <row r="23" s="1" customFormat="1" ht="16.25" customHeight="1" spans="1:5">
      <c r="A23" s="39"/>
      <c r="B23" s="40"/>
      <c r="C23" s="40"/>
      <c r="D23" s="40"/>
      <c r="E23" s="26"/>
    </row>
    <row r="24" s="1" customFormat="1" ht="16.25" customHeight="1" spans="1:5">
      <c r="A24" s="39"/>
      <c r="B24" s="40"/>
      <c r="C24" s="40"/>
      <c r="D24" s="40"/>
      <c r="E24" s="26"/>
    </row>
    <row r="25" s="1" customFormat="1" ht="16.25" customHeight="1" spans="1:5">
      <c r="A25" s="39"/>
      <c r="B25" s="40"/>
      <c r="C25" s="40"/>
      <c r="D25" s="40"/>
      <c r="E25" s="26"/>
    </row>
    <row r="26" s="1" customFormat="1" ht="16.25" customHeight="1" spans="1:5">
      <c r="A26" s="39"/>
      <c r="B26" s="40"/>
      <c r="C26" s="40"/>
      <c r="D26" s="40"/>
      <c r="E26" s="26"/>
    </row>
    <row r="27" s="1" customFormat="1" ht="16.25" customHeight="1" spans="1:5">
      <c r="A27" s="39"/>
      <c r="B27" s="40"/>
      <c r="C27" s="40"/>
      <c r="D27" s="40"/>
      <c r="E27" s="26"/>
    </row>
    <row r="28" s="1" customFormat="1" ht="16.25" customHeight="1" spans="1:5">
      <c r="A28" s="39"/>
      <c r="B28" s="40"/>
      <c r="C28" s="40"/>
      <c r="D28" s="40"/>
      <c r="E28" s="26"/>
    </row>
    <row r="29" s="1" customFormat="1" ht="16.25" customHeight="1" spans="1:5">
      <c r="A29" s="39"/>
      <c r="B29" s="40"/>
      <c r="C29" s="40"/>
      <c r="D29" s="40"/>
      <c r="E29" s="26"/>
    </row>
    <row r="30" s="1" customFormat="1" ht="16.25" customHeight="1" spans="1:5">
      <c r="A30" s="39"/>
      <c r="B30" s="40"/>
      <c r="C30" s="40"/>
      <c r="D30" s="40"/>
      <c r="E30" s="26"/>
    </row>
    <row r="31" s="1" customFormat="1" ht="16.25" customHeight="1" spans="1:5">
      <c r="A31" s="43" t="s">
        <v>628</v>
      </c>
      <c r="B31" s="40">
        <v>50000</v>
      </c>
      <c r="C31" s="40">
        <v>28000</v>
      </c>
      <c r="D31" s="40">
        <v>78000</v>
      </c>
      <c r="E31" s="32"/>
    </row>
    <row r="32" s="1" customFormat="1" ht="16.25" customHeight="1" spans="1:4">
      <c r="A32" s="44" t="s">
        <v>629</v>
      </c>
      <c r="B32" s="40">
        <v>1652</v>
      </c>
      <c r="C32" s="40">
        <v>3959</v>
      </c>
      <c r="D32" s="40">
        <f t="shared" ref="D32:D34" si="1">B32+C32</f>
        <v>5611</v>
      </c>
    </row>
    <row r="33" s="1" customFormat="1" ht="16.25" customHeight="1" spans="1:4">
      <c r="A33" s="44" t="s">
        <v>630</v>
      </c>
      <c r="B33" s="40">
        <v>1652</v>
      </c>
      <c r="C33" s="40">
        <v>3959</v>
      </c>
      <c r="D33" s="40">
        <f>B33+C33</f>
        <v>5611</v>
      </c>
    </row>
    <row r="34" s="1" customFormat="1" ht="16.25" customHeight="1" spans="1:4">
      <c r="A34" s="44" t="s">
        <v>631</v>
      </c>
      <c r="B34" s="40">
        <v>1652</v>
      </c>
      <c r="C34" s="40">
        <v>3959</v>
      </c>
      <c r="D34" s="40">
        <f>B34+C34</f>
        <v>5611</v>
      </c>
    </row>
    <row r="35" s="1" customFormat="1" ht="16.25" customHeight="1" spans="1:4">
      <c r="A35" s="45" t="s">
        <v>632</v>
      </c>
      <c r="B35" s="40">
        <f>B31+B32</f>
        <v>51652</v>
      </c>
      <c r="C35" s="40">
        <f>C31+C32</f>
        <v>31959</v>
      </c>
      <c r="D35" s="40">
        <f>D31+D32</f>
        <v>83611</v>
      </c>
    </row>
  </sheetData>
  <mergeCells count="1">
    <mergeCell ref="A2:D2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"/>
  <sheetViews>
    <sheetView tabSelected="1" workbookViewId="0">
      <selection activeCell="I20" sqref="I20"/>
    </sheetView>
  </sheetViews>
  <sheetFormatPr defaultColWidth="9" defaultRowHeight="14.25" outlineLevelCol="6"/>
  <cols>
    <col min="1" max="1" width="7.625" style="2" customWidth="1"/>
    <col min="2" max="2" width="34.375" style="1" customWidth="1"/>
    <col min="3" max="3" width="11.375" style="1" customWidth="1"/>
    <col min="4" max="6" width="10.125" style="1" customWidth="1"/>
    <col min="7" max="7" width="10.625" style="1" customWidth="1"/>
    <col min="8" max="238" width="9" style="1"/>
    <col min="239" max="16384" width="9" style="3"/>
  </cols>
  <sheetData>
    <row r="1" ht="23" customHeight="1" spans="1:6">
      <c r="A1" s="4" t="s">
        <v>633</v>
      </c>
      <c r="B1" s="5"/>
      <c r="C1" s="6"/>
      <c r="D1" s="6"/>
      <c r="E1" s="6"/>
      <c r="F1" s="6"/>
    </row>
    <row r="2" s="1" customFormat="1" ht="27.75" customHeight="1" spans="1:7">
      <c r="A2" s="7"/>
      <c r="B2" s="8" t="s">
        <v>634</v>
      </c>
      <c r="C2" s="8"/>
      <c r="D2" s="8"/>
      <c r="E2" s="8"/>
      <c r="F2" s="8"/>
      <c r="G2" s="9"/>
    </row>
    <row r="3" s="1" customFormat="1" ht="21" customHeight="1" spans="1:7">
      <c r="A3" s="2"/>
      <c r="C3" s="10"/>
      <c r="D3" s="10"/>
      <c r="E3" s="10"/>
      <c r="F3" s="10" t="s">
        <v>635</v>
      </c>
      <c r="G3" s="10"/>
    </row>
    <row r="4" s="1" customFormat="1" ht="39" customHeight="1" spans="1:7">
      <c r="A4" s="11" t="s">
        <v>636</v>
      </c>
      <c r="B4" s="12"/>
      <c r="C4" s="13" t="s">
        <v>4</v>
      </c>
      <c r="D4" s="13" t="s">
        <v>36</v>
      </c>
      <c r="E4" s="13" t="s">
        <v>37</v>
      </c>
      <c r="F4" s="14" t="s">
        <v>6</v>
      </c>
      <c r="G4" s="15"/>
    </row>
    <row r="5" s="1" customFormat="1" ht="14" customHeight="1" spans="1:7">
      <c r="A5" s="16" t="s">
        <v>284</v>
      </c>
      <c r="B5" s="17" t="s">
        <v>285</v>
      </c>
      <c r="C5" s="18">
        <v>489</v>
      </c>
      <c r="D5" s="18">
        <v>330</v>
      </c>
      <c r="E5" s="18"/>
      <c r="F5" s="19">
        <f t="shared" ref="F5:F7" si="0">C5+D5+E5</f>
        <v>819</v>
      </c>
      <c r="G5" s="15"/>
    </row>
    <row r="6" s="1" customFormat="1" ht="14" customHeight="1" spans="1:7">
      <c r="A6" s="16" t="s">
        <v>352</v>
      </c>
      <c r="B6" s="20" t="s">
        <v>637</v>
      </c>
      <c r="C6" s="18">
        <v>489</v>
      </c>
      <c r="D6" s="18">
        <v>330</v>
      </c>
      <c r="E6" s="18"/>
      <c r="F6" s="19">
        <f>C6+D6+E6</f>
        <v>819</v>
      </c>
      <c r="G6" s="15"/>
    </row>
    <row r="7" s="1" customFormat="1" ht="14" customHeight="1" spans="1:6">
      <c r="A7" s="16" t="s">
        <v>43</v>
      </c>
      <c r="B7" s="20" t="s">
        <v>638</v>
      </c>
      <c r="C7" s="21">
        <v>489</v>
      </c>
      <c r="D7" s="21">
        <v>130</v>
      </c>
      <c r="E7" s="21"/>
      <c r="F7" s="19">
        <f>C7+D7+E7</f>
        <v>619</v>
      </c>
    </row>
    <row r="8" s="1" customFormat="1" ht="14" customHeight="1" spans="1:6">
      <c r="A8" s="16" t="s">
        <v>45</v>
      </c>
      <c r="B8" s="20" t="s">
        <v>639</v>
      </c>
      <c r="C8" s="21"/>
      <c r="D8" s="21">
        <v>200</v>
      </c>
      <c r="E8" s="21"/>
      <c r="F8" s="19">
        <v>200</v>
      </c>
    </row>
    <row r="9" s="1" customFormat="1" ht="14" customHeight="1" spans="1:6">
      <c r="A9" s="16" t="s">
        <v>432</v>
      </c>
      <c r="B9" s="20" t="s">
        <v>433</v>
      </c>
      <c r="C9" s="21">
        <v>49585</v>
      </c>
      <c r="D9" s="21">
        <f>D10+D16+D19</f>
        <v>235</v>
      </c>
      <c r="E9" s="21">
        <f>E10+E16+E19</f>
        <v>24801</v>
      </c>
      <c r="F9" s="19">
        <f t="shared" ref="F9:F37" si="1">C9+D9+E9</f>
        <v>74621</v>
      </c>
    </row>
    <row r="10" s="1" customFormat="1" ht="14" customHeight="1" spans="1:6">
      <c r="A10" s="22" t="s">
        <v>98</v>
      </c>
      <c r="B10" s="23" t="s">
        <v>640</v>
      </c>
      <c r="C10" s="21">
        <f>C11+C12+C13+C14+C15</f>
        <v>43585</v>
      </c>
      <c r="D10" s="21">
        <v>0</v>
      </c>
      <c r="E10" s="21">
        <f>SUM(E11:E15)</f>
        <v>21151</v>
      </c>
      <c r="F10" s="19">
        <f>C10+D10+E10</f>
        <v>64736</v>
      </c>
    </row>
    <row r="11" s="1" customFormat="1" ht="14" customHeight="1" spans="1:6">
      <c r="A11" s="22" t="s">
        <v>43</v>
      </c>
      <c r="B11" s="24" t="s">
        <v>641</v>
      </c>
      <c r="C11" s="21">
        <v>9734</v>
      </c>
      <c r="D11" s="21">
        <v>0</v>
      </c>
      <c r="E11" s="21">
        <v>18802</v>
      </c>
      <c r="F11" s="19">
        <f>C11+D11+E11</f>
        <v>28536</v>
      </c>
    </row>
    <row r="12" s="1" customFormat="1" ht="14" customHeight="1" spans="1:7">
      <c r="A12" s="22" t="s">
        <v>45</v>
      </c>
      <c r="B12" s="24" t="s">
        <v>642</v>
      </c>
      <c r="C12" s="21">
        <v>7860</v>
      </c>
      <c r="D12" s="21">
        <v>0</v>
      </c>
      <c r="E12" s="21">
        <v>15283</v>
      </c>
      <c r="F12" s="19">
        <f>C12+D12+E12</f>
        <v>23143</v>
      </c>
      <c r="G12" s="10"/>
    </row>
    <row r="13" s="1" customFormat="1" ht="14" customHeight="1" spans="1:7">
      <c r="A13" s="22" t="s">
        <v>172</v>
      </c>
      <c r="B13" s="25" t="s">
        <v>643</v>
      </c>
      <c r="C13" s="21">
        <v>19431</v>
      </c>
      <c r="D13" s="21">
        <v>0</v>
      </c>
      <c r="E13" s="21">
        <v>-11707</v>
      </c>
      <c r="F13" s="19">
        <f>C13+D13+E13</f>
        <v>7724</v>
      </c>
      <c r="G13" s="10"/>
    </row>
    <row r="14" s="1" customFormat="1" ht="14" customHeight="1" spans="1:7">
      <c r="A14" s="22" t="s">
        <v>79</v>
      </c>
      <c r="B14" s="24" t="s">
        <v>644</v>
      </c>
      <c r="C14" s="21">
        <v>5250</v>
      </c>
      <c r="D14" s="21">
        <v>0</v>
      </c>
      <c r="E14" s="21">
        <v>83</v>
      </c>
      <c r="F14" s="19">
        <f>C14+D14+E14</f>
        <v>5333</v>
      </c>
      <c r="G14" s="26"/>
    </row>
    <row r="15" s="1" customFormat="1" ht="14" customHeight="1" spans="1:7">
      <c r="A15" s="22" t="s">
        <v>89</v>
      </c>
      <c r="B15" s="27" t="s">
        <v>645</v>
      </c>
      <c r="C15" s="21">
        <v>1310</v>
      </c>
      <c r="D15" s="21">
        <v>0</v>
      </c>
      <c r="E15" s="21">
        <v>-1310</v>
      </c>
      <c r="F15" s="19">
        <f>C15+D15+E15</f>
        <v>0</v>
      </c>
      <c r="G15" s="26"/>
    </row>
    <row r="16" s="1" customFormat="1" ht="14" customHeight="1" spans="1:7">
      <c r="A16" s="22" t="s">
        <v>115</v>
      </c>
      <c r="B16" s="23" t="s">
        <v>646</v>
      </c>
      <c r="C16" s="21">
        <v>6000</v>
      </c>
      <c r="D16" s="21">
        <f>D17+D18</f>
        <v>235</v>
      </c>
      <c r="E16" s="21">
        <f>E17+E18</f>
        <v>3500</v>
      </c>
      <c r="F16" s="19">
        <f>C16+D16+E16</f>
        <v>9735</v>
      </c>
      <c r="G16" s="26"/>
    </row>
    <row r="17" s="1" customFormat="1" ht="14" customHeight="1" spans="1:7">
      <c r="A17" s="22" t="s">
        <v>43</v>
      </c>
      <c r="B17" s="24" t="s">
        <v>647</v>
      </c>
      <c r="C17" s="28">
        <v>6000</v>
      </c>
      <c r="D17" s="21">
        <v>0</v>
      </c>
      <c r="E17" s="21">
        <v>2508</v>
      </c>
      <c r="F17" s="19">
        <f>C17+D17+E17</f>
        <v>8508</v>
      </c>
      <c r="G17" s="26"/>
    </row>
    <row r="18" s="1" customFormat="1" ht="14" customHeight="1" spans="1:7">
      <c r="A18" s="22" t="s">
        <v>51</v>
      </c>
      <c r="B18" s="24" t="s">
        <v>648</v>
      </c>
      <c r="C18" s="21"/>
      <c r="D18" s="21">
        <v>235</v>
      </c>
      <c r="E18" s="21">
        <v>992</v>
      </c>
      <c r="F18" s="19">
        <f>C18+D18+E18</f>
        <v>1227</v>
      </c>
      <c r="G18" s="26"/>
    </row>
    <row r="19" s="1" customFormat="1" ht="14" customHeight="1" spans="1:7">
      <c r="A19" s="22" t="s">
        <v>406</v>
      </c>
      <c r="B19" s="24" t="s">
        <v>649</v>
      </c>
      <c r="C19" s="21"/>
      <c r="D19" s="21">
        <v>0</v>
      </c>
      <c r="E19" s="21">
        <v>150</v>
      </c>
      <c r="F19" s="19">
        <f>C19+D19+E19</f>
        <v>150</v>
      </c>
      <c r="G19" s="26"/>
    </row>
    <row r="20" s="1" customFormat="1" ht="14" customHeight="1" spans="1:7">
      <c r="A20" s="22" t="s">
        <v>43</v>
      </c>
      <c r="B20" s="24" t="s">
        <v>650</v>
      </c>
      <c r="C20" s="21"/>
      <c r="D20" s="21">
        <v>0</v>
      </c>
      <c r="E20" s="21">
        <v>150</v>
      </c>
      <c r="F20" s="19">
        <f>C20+D20+E20</f>
        <v>150</v>
      </c>
      <c r="G20" s="26"/>
    </row>
    <row r="21" s="1" customFormat="1" ht="14" customHeight="1" spans="1:7">
      <c r="A21" s="22" t="s">
        <v>445</v>
      </c>
      <c r="B21" s="17" t="s">
        <v>446</v>
      </c>
      <c r="C21" s="21"/>
      <c r="D21" s="21">
        <v>22</v>
      </c>
      <c r="E21" s="21"/>
      <c r="F21" s="19">
        <f>C21+D21+E21</f>
        <v>22</v>
      </c>
      <c r="G21" s="26"/>
    </row>
    <row r="22" s="1" customFormat="1" ht="14" customHeight="1" spans="1:7">
      <c r="A22" s="22" t="s">
        <v>651</v>
      </c>
      <c r="B22" s="27" t="s">
        <v>652</v>
      </c>
      <c r="C22" s="21"/>
      <c r="D22" s="21">
        <v>22</v>
      </c>
      <c r="E22" s="21"/>
      <c r="F22" s="19">
        <f>C22+D22+E22</f>
        <v>22</v>
      </c>
      <c r="G22" s="26"/>
    </row>
    <row r="23" s="1" customFormat="1" ht="14" customHeight="1" spans="1:7">
      <c r="A23" s="22" t="s">
        <v>43</v>
      </c>
      <c r="B23" s="27" t="s">
        <v>653</v>
      </c>
      <c r="C23" s="21"/>
      <c r="D23" s="21">
        <v>22</v>
      </c>
      <c r="E23" s="21"/>
      <c r="F23" s="19">
        <f>C23+D23+E23</f>
        <v>22</v>
      </c>
      <c r="G23" s="26"/>
    </row>
    <row r="24" s="1" customFormat="1" ht="14" customHeight="1" spans="1:7">
      <c r="A24" s="22" t="s">
        <v>552</v>
      </c>
      <c r="B24" s="27" t="s">
        <v>553</v>
      </c>
      <c r="C24" s="21"/>
      <c r="D24" s="21">
        <v>20</v>
      </c>
      <c r="E24" s="21"/>
      <c r="F24" s="19">
        <f>C24+D24+E24</f>
        <v>20</v>
      </c>
      <c r="G24" s="26"/>
    </row>
    <row r="25" s="1" customFormat="1" ht="14" customHeight="1" spans="1:7">
      <c r="A25" s="22" t="s">
        <v>654</v>
      </c>
      <c r="B25" s="27" t="s">
        <v>655</v>
      </c>
      <c r="C25" s="21"/>
      <c r="D25" s="21">
        <v>20</v>
      </c>
      <c r="E25" s="21"/>
      <c r="F25" s="19">
        <f>C25+D25+E25</f>
        <v>20</v>
      </c>
      <c r="G25" s="26"/>
    </row>
    <row r="26" s="1" customFormat="1" ht="14" customHeight="1" spans="1:7">
      <c r="A26" s="22" t="s">
        <v>47</v>
      </c>
      <c r="B26" s="27" t="s">
        <v>656</v>
      </c>
      <c r="C26" s="21"/>
      <c r="D26" s="21">
        <v>20</v>
      </c>
      <c r="E26" s="21"/>
      <c r="F26" s="19">
        <f>C26+D26+E26</f>
        <v>20</v>
      </c>
      <c r="G26" s="26"/>
    </row>
    <row r="27" s="1" customFormat="1" ht="14" customHeight="1" spans="1:7">
      <c r="A27" s="22" t="s">
        <v>611</v>
      </c>
      <c r="B27" s="29" t="s">
        <v>612</v>
      </c>
      <c r="C27" s="21">
        <v>1329</v>
      </c>
      <c r="D27" s="21">
        <f>D28+D29+D32</f>
        <v>3352</v>
      </c>
      <c r="E27" s="21">
        <f>E28+E29+E32</f>
        <v>552</v>
      </c>
      <c r="F27" s="19">
        <f>C27+D27+E27</f>
        <v>5233</v>
      </c>
      <c r="G27" s="26"/>
    </row>
    <row r="28" s="1" customFormat="1" ht="14" customHeight="1" spans="1:7">
      <c r="A28" s="16" t="s">
        <v>67</v>
      </c>
      <c r="B28" s="24" t="s">
        <v>657</v>
      </c>
      <c r="C28" s="21">
        <v>0</v>
      </c>
      <c r="D28" s="21">
        <v>2428</v>
      </c>
      <c r="E28" s="21">
        <v>552</v>
      </c>
      <c r="F28" s="19">
        <f>C28+D28+E28</f>
        <v>2980</v>
      </c>
      <c r="G28" s="26"/>
    </row>
    <row r="29" s="1" customFormat="1" ht="14" customHeight="1" spans="1:7">
      <c r="A29" s="16" t="s">
        <v>98</v>
      </c>
      <c r="B29" s="27" t="s">
        <v>658</v>
      </c>
      <c r="C29" s="21">
        <v>547</v>
      </c>
      <c r="D29" s="21">
        <v>41</v>
      </c>
      <c r="E29" s="21"/>
      <c r="F29" s="19">
        <f>C29+D29+E29</f>
        <v>588</v>
      </c>
      <c r="G29" s="26"/>
    </row>
    <row r="30" s="1" customFormat="1" ht="14" customHeight="1" spans="1:7">
      <c r="A30" s="16" t="s">
        <v>47</v>
      </c>
      <c r="B30" s="27" t="s">
        <v>659</v>
      </c>
      <c r="C30" s="21">
        <v>547</v>
      </c>
      <c r="D30" s="21">
        <v>21</v>
      </c>
      <c r="E30" s="21"/>
      <c r="F30" s="19">
        <f>C30+D30+E30</f>
        <v>568</v>
      </c>
      <c r="G30" s="26"/>
    </row>
    <row r="31" s="1" customFormat="1" ht="14" customHeight="1" spans="1:7">
      <c r="A31" s="16" t="s">
        <v>49</v>
      </c>
      <c r="B31" s="27" t="s">
        <v>660</v>
      </c>
      <c r="C31" s="21"/>
      <c r="D31" s="21">
        <v>20</v>
      </c>
      <c r="E31" s="21"/>
      <c r="F31" s="19">
        <f>C31+D31+E31</f>
        <v>20</v>
      </c>
      <c r="G31" s="26"/>
    </row>
    <row r="32" s="1" customFormat="1" ht="14" customHeight="1" spans="1:7">
      <c r="A32" s="16" t="s">
        <v>654</v>
      </c>
      <c r="B32" s="24" t="s">
        <v>661</v>
      </c>
      <c r="C32" s="21">
        <v>782</v>
      </c>
      <c r="D32" s="21">
        <v>883</v>
      </c>
      <c r="E32" s="21"/>
      <c r="F32" s="19">
        <f>C32+D32+E32</f>
        <v>1665</v>
      </c>
      <c r="G32" s="26"/>
    </row>
    <row r="33" s="1" customFormat="1" ht="14" customHeight="1" spans="1:7">
      <c r="A33" s="16" t="s">
        <v>45</v>
      </c>
      <c r="B33" s="30" t="s">
        <v>662</v>
      </c>
      <c r="C33" s="21">
        <v>752</v>
      </c>
      <c r="D33" s="21">
        <v>766</v>
      </c>
      <c r="E33" s="21"/>
      <c r="F33" s="19">
        <f>C33+D33+E33</f>
        <v>1518</v>
      </c>
      <c r="G33" s="26"/>
    </row>
    <row r="34" s="1" customFormat="1" ht="14" customHeight="1" spans="1:7">
      <c r="A34" s="16" t="s">
        <v>172</v>
      </c>
      <c r="B34" s="27" t="s">
        <v>663</v>
      </c>
      <c r="C34" s="21">
        <v>20</v>
      </c>
      <c r="D34" s="21">
        <v>106</v>
      </c>
      <c r="E34" s="21"/>
      <c r="F34" s="19">
        <f>C34+D34+E34</f>
        <v>126</v>
      </c>
      <c r="G34" s="26"/>
    </row>
    <row r="35" s="1" customFormat="1" ht="14" customHeight="1" spans="1:7">
      <c r="A35" s="16" t="s">
        <v>47</v>
      </c>
      <c r="B35" s="27" t="s">
        <v>664</v>
      </c>
      <c r="C35" s="21"/>
      <c r="D35" s="21">
        <v>10</v>
      </c>
      <c r="E35" s="21"/>
      <c r="F35" s="19">
        <f>C35+D35+E35</f>
        <v>10</v>
      </c>
      <c r="G35" s="26"/>
    </row>
    <row r="36" s="1" customFormat="1" ht="14" customHeight="1" spans="1:7">
      <c r="A36" s="16" t="s">
        <v>71</v>
      </c>
      <c r="B36" s="27" t="s">
        <v>665</v>
      </c>
      <c r="C36" s="21">
        <v>10</v>
      </c>
      <c r="D36" s="21">
        <v>1</v>
      </c>
      <c r="E36" s="21"/>
      <c r="F36" s="19">
        <f>C36+D36+E36</f>
        <v>11</v>
      </c>
      <c r="G36" s="26"/>
    </row>
    <row r="37" s="1" customFormat="1" ht="14" customHeight="1" spans="1:7">
      <c r="A37" s="16" t="s">
        <v>615</v>
      </c>
      <c r="B37" s="20" t="s">
        <v>616</v>
      </c>
      <c r="C37" s="21">
        <v>249</v>
      </c>
      <c r="D37" s="21">
        <v>0</v>
      </c>
      <c r="E37" s="21">
        <v>2647</v>
      </c>
      <c r="F37" s="19">
        <f>C37+D37+E37</f>
        <v>2896</v>
      </c>
      <c r="G37" s="26"/>
    </row>
    <row r="38" s="1" customFormat="1" ht="14" customHeight="1" spans="1:7">
      <c r="A38" s="16" t="s">
        <v>67</v>
      </c>
      <c r="B38" s="30" t="s">
        <v>666</v>
      </c>
      <c r="C38" s="21"/>
      <c r="D38" s="21"/>
      <c r="E38" s="21"/>
      <c r="F38" s="19"/>
      <c r="G38" s="26"/>
    </row>
    <row r="39" s="1" customFormat="1" ht="14" customHeight="1" spans="1:7">
      <c r="A39" s="16" t="s">
        <v>182</v>
      </c>
      <c r="B39" s="27" t="s">
        <v>667</v>
      </c>
      <c r="C39" s="21"/>
      <c r="D39" s="21"/>
      <c r="E39" s="21"/>
      <c r="F39" s="19"/>
      <c r="G39" s="26"/>
    </row>
    <row r="40" s="1" customFormat="1" ht="14" customHeight="1" spans="1:7">
      <c r="A40" s="16"/>
      <c r="B40" s="31" t="s">
        <v>668</v>
      </c>
      <c r="C40" s="19">
        <f>C37+C27+C24+C21+C9+C5</f>
        <v>51652</v>
      </c>
      <c r="D40" s="19">
        <f>D27+D24+D21+D9+D5+D37</f>
        <v>3959</v>
      </c>
      <c r="E40" s="19">
        <f>E5+E9+E21+E24+E27+E37</f>
        <v>28000</v>
      </c>
      <c r="F40" s="19">
        <f>F5+F9+F21+F24+F27+F37</f>
        <v>83611</v>
      </c>
      <c r="G40" s="32"/>
    </row>
    <row r="41" s="1" customFormat="1" ht="14" customHeight="1" spans="1:6">
      <c r="A41" s="16"/>
      <c r="B41" s="33" t="s">
        <v>669</v>
      </c>
      <c r="C41" s="21"/>
      <c r="D41" s="21"/>
      <c r="E41" s="21"/>
      <c r="F41" s="19">
        <f t="shared" ref="F41:F43" si="2">C41+D41+E41</f>
        <v>0</v>
      </c>
    </row>
    <row r="42" s="1" customFormat="1" ht="14" customHeight="1" spans="1:6">
      <c r="A42" s="16"/>
      <c r="B42" s="34" t="s">
        <v>670</v>
      </c>
      <c r="C42" s="21"/>
      <c r="D42" s="21"/>
      <c r="E42" s="21"/>
      <c r="F42" s="19">
        <f>C42+D42+E42</f>
        <v>0</v>
      </c>
    </row>
    <row r="43" s="1" customFormat="1" ht="14" customHeight="1" spans="1:6">
      <c r="A43" s="16"/>
      <c r="B43" s="34" t="s">
        <v>671</v>
      </c>
      <c r="C43" s="21"/>
      <c r="D43" s="21"/>
      <c r="E43" s="21"/>
      <c r="F43" s="19">
        <f>C43+D43+E43</f>
        <v>0</v>
      </c>
    </row>
    <row r="44" s="1" customFormat="1" ht="14" customHeight="1" spans="1:6">
      <c r="A44" s="35"/>
      <c r="B44" s="36" t="s">
        <v>672</v>
      </c>
      <c r="C44" s="21">
        <f>C40+C41</f>
        <v>51652</v>
      </c>
      <c r="D44" s="21">
        <f>D40+D41</f>
        <v>3959</v>
      </c>
      <c r="E44" s="21">
        <v>28000</v>
      </c>
      <c r="F44" s="19">
        <v>83611</v>
      </c>
    </row>
  </sheetData>
  <mergeCells count="2">
    <mergeCell ref="B2:F2"/>
    <mergeCell ref="A4:B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一般预算收入</vt:lpstr>
      <vt:lpstr>一般预算支出</vt:lpstr>
      <vt:lpstr>基金收入</vt:lpstr>
      <vt:lpstr>基金支出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2018-10-24T07:25:00Z</dcterms:created>
  <dcterms:modified xsi:type="dcterms:W3CDTF">2018-11-15T08:33:15Z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